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5"/>
  <c r="E28"/>
  <c r="Z19"/>
  <c r="BP19"/>
  <c r="E17" i="4"/>
  <c r="E19" i="3"/>
  <c r="Q17" i="2"/>
  <c r="IQ18" i="5"/>
  <c r="IQ19" s="1"/>
  <c r="DR16" i="2" l="1"/>
  <c r="DR17" s="1"/>
  <c r="DQ16"/>
  <c r="DQ17" s="1"/>
  <c r="DP16"/>
  <c r="DP17" s="1"/>
  <c r="DO16"/>
  <c r="DO17" s="1"/>
  <c r="DN16"/>
  <c r="DN17" s="1"/>
  <c r="DM16"/>
  <c r="DM17" s="1"/>
  <c r="DL16"/>
  <c r="DL17" s="1"/>
  <c r="DK16"/>
  <c r="DK17" s="1"/>
  <c r="DJ16"/>
  <c r="DJ17" s="1"/>
  <c r="DI16"/>
  <c r="DI17" s="1"/>
  <c r="DH16"/>
  <c r="DH17" s="1"/>
  <c r="DG16"/>
  <c r="DF16"/>
  <c r="DF17" s="1"/>
  <c r="DE16"/>
  <c r="DE17" s="1"/>
  <c r="DD16"/>
  <c r="DD17" s="1"/>
  <c r="DC16"/>
  <c r="DC17" s="1"/>
  <c r="DB16"/>
  <c r="DB17" s="1"/>
  <c r="DA16"/>
  <c r="DA17" s="1"/>
  <c r="CZ16"/>
  <c r="CZ17" s="1"/>
  <c r="CY16"/>
  <c r="CY17" s="1"/>
  <c r="CX16"/>
  <c r="CX17" s="1"/>
  <c r="CW16"/>
  <c r="CW17" s="1"/>
  <c r="CV16"/>
  <c r="CV17" s="1"/>
  <c r="CU16"/>
  <c r="CU17" s="1"/>
  <c r="CT16"/>
  <c r="CT17" s="1"/>
  <c r="CS16"/>
  <c r="CS17" s="1"/>
  <c r="CR16"/>
  <c r="CR17" s="1"/>
  <c r="CQ16"/>
  <c r="CQ17" s="1"/>
  <c r="CP16"/>
  <c r="CP17" s="1"/>
  <c r="CO16"/>
  <c r="CO17" s="1"/>
  <c r="CN16"/>
  <c r="CN17" s="1"/>
  <c r="CM16"/>
  <c r="CM17" s="1"/>
  <c r="CL16"/>
  <c r="CL17" s="1"/>
  <c r="CK16"/>
  <c r="CK17" s="1"/>
  <c r="CJ16"/>
  <c r="CJ17" s="1"/>
  <c r="CI16"/>
  <c r="CI17" s="1"/>
  <c r="CH16"/>
  <c r="CH17" s="1"/>
  <c r="CG16"/>
  <c r="CG17" s="1"/>
  <c r="CF16"/>
  <c r="CF17" s="1"/>
  <c r="CE16"/>
  <c r="CE17" s="1"/>
  <c r="CD16"/>
  <c r="CD17" s="1"/>
  <c r="CC16"/>
  <c r="CC17" s="1"/>
  <c r="CB16"/>
  <c r="CB17" s="1"/>
  <c r="CA16"/>
  <c r="CA17" s="1"/>
  <c r="BZ16"/>
  <c r="BZ17" s="1"/>
  <c r="BY16"/>
  <c r="BY17" s="1"/>
  <c r="BX16"/>
  <c r="BX17" s="1"/>
  <c r="BW16"/>
  <c r="BW17" s="1"/>
  <c r="BV16"/>
  <c r="BV17" s="1"/>
  <c r="BU16"/>
  <c r="BU17" s="1"/>
  <c r="BT16"/>
  <c r="BT17" s="1"/>
  <c r="BS16"/>
  <c r="BS17" s="1"/>
  <c r="BR16"/>
  <c r="BR17" s="1"/>
  <c r="BQ16"/>
  <c r="BQ17" s="1"/>
  <c r="BP16"/>
  <c r="BP17" s="1"/>
  <c r="BO16"/>
  <c r="BO17" s="1"/>
  <c r="BN16"/>
  <c r="BN17" s="1"/>
  <c r="BM16"/>
  <c r="BM17" s="1"/>
  <c r="BL16"/>
  <c r="BL17" s="1"/>
  <c r="BK16"/>
  <c r="BK17" s="1"/>
  <c r="BJ16"/>
  <c r="BJ17" s="1"/>
  <c r="BI16"/>
  <c r="BI17" s="1"/>
  <c r="BH16"/>
  <c r="BH17" s="1"/>
  <c r="BG16"/>
  <c r="BG17" s="1"/>
  <c r="BF16"/>
  <c r="BF17" s="1"/>
  <c r="BE16"/>
  <c r="BE17" s="1"/>
  <c r="BD16"/>
  <c r="BD17" s="1"/>
  <c r="BC16"/>
  <c r="BC17" s="1"/>
  <c r="BB16"/>
  <c r="BB17" s="1"/>
  <c r="BA16"/>
  <c r="BA17" s="1"/>
  <c r="AZ16"/>
  <c r="AZ17" s="1"/>
  <c r="AY16"/>
  <c r="AX16"/>
  <c r="AX17" s="1"/>
  <c r="AW16"/>
  <c r="AW17" s="1"/>
  <c r="AV16"/>
  <c r="AV17" s="1"/>
  <c r="AU16"/>
  <c r="AT16"/>
  <c r="AT17" s="1"/>
  <c r="AS16"/>
  <c r="AS17" s="1"/>
  <c r="AR16"/>
  <c r="AR17" s="1"/>
  <c r="AQ16"/>
  <c r="AQ17" s="1"/>
  <c r="AP16"/>
  <c r="AP17" s="1"/>
  <c r="AO16"/>
  <c r="AO17" s="1"/>
  <c r="AN16"/>
  <c r="AN17" s="1"/>
  <c r="AM16"/>
  <c r="AL16"/>
  <c r="AL17" s="1"/>
  <c r="AK16"/>
  <c r="AK17" s="1"/>
  <c r="AJ16"/>
  <c r="AJ17" s="1"/>
  <c r="AI16"/>
  <c r="AI17" s="1"/>
  <c r="AH16"/>
  <c r="AH17" s="1"/>
  <c r="AG16"/>
  <c r="AG17" s="1"/>
  <c r="AF16"/>
  <c r="AF17" s="1"/>
  <c r="AE16"/>
  <c r="AE17" s="1"/>
  <c r="AD16"/>
  <c r="AD17" s="1"/>
  <c r="AC16"/>
  <c r="AC17" s="1"/>
  <c r="AB16"/>
  <c r="AB17" s="1"/>
  <c r="AA16"/>
  <c r="AA17" s="1"/>
  <c r="Z16"/>
  <c r="Z17" s="1"/>
  <c r="Y16"/>
  <c r="Y17" s="1"/>
  <c r="X16"/>
  <c r="X17" s="1"/>
  <c r="W16"/>
  <c r="W17" s="1"/>
  <c r="V16"/>
  <c r="V17" s="1"/>
  <c r="U16"/>
  <c r="U17" s="1"/>
  <c r="T16"/>
  <c r="T17" s="1"/>
  <c r="S16"/>
  <c r="S17" s="1"/>
  <c r="R16"/>
  <c r="R17" s="1"/>
  <c r="Q16"/>
  <c r="P16"/>
  <c r="P17" s="1"/>
  <c r="O16"/>
  <c r="N16"/>
  <c r="N17" s="1"/>
  <c r="M16"/>
  <c r="M17" s="1"/>
  <c r="L16"/>
  <c r="L17" s="1"/>
  <c r="K16"/>
  <c r="K17" s="1"/>
  <c r="J16"/>
  <c r="J17" s="1"/>
  <c r="I16"/>
  <c r="I17" s="1"/>
  <c r="H16"/>
  <c r="H17" s="1"/>
  <c r="G16"/>
  <c r="G17" s="1"/>
  <c r="F16"/>
  <c r="F17" s="1"/>
  <c r="E16"/>
  <c r="E17" s="1"/>
  <c r="D16"/>
  <c r="D17" s="1"/>
  <c r="C16"/>
  <c r="C17" s="1"/>
  <c r="IT18" i="5"/>
  <c r="IT19" s="1"/>
  <c r="IS18"/>
  <c r="IS19" s="1"/>
  <c r="IR18"/>
  <c r="IR19" s="1"/>
  <c r="IP18"/>
  <c r="IP19" s="1"/>
  <c r="IO18"/>
  <c r="IO19" s="1"/>
  <c r="IN18"/>
  <c r="IN19" s="1"/>
  <c r="IM18"/>
  <c r="IM19" s="1"/>
  <c r="IL18"/>
  <c r="IL19" s="1"/>
  <c r="IK18"/>
  <c r="IK19" s="1"/>
  <c r="IJ18"/>
  <c r="IJ19" s="1"/>
  <c r="II18"/>
  <c r="II19" s="1"/>
  <c r="IH18"/>
  <c r="IH19" s="1"/>
  <c r="IG18"/>
  <c r="IG19" s="1"/>
  <c r="IF18"/>
  <c r="IF19" s="1"/>
  <c r="IE18"/>
  <c r="IE19" s="1"/>
  <c r="ID18"/>
  <c r="ID19" s="1"/>
  <c r="IC18"/>
  <c r="IC19" s="1"/>
  <c r="IB18"/>
  <c r="IB19" s="1"/>
  <c r="IA18"/>
  <c r="IA19" s="1"/>
  <c r="HZ18"/>
  <c r="HZ19" s="1"/>
  <c r="HY18"/>
  <c r="HY19" s="1"/>
  <c r="HX18"/>
  <c r="HX19" s="1"/>
  <c r="HW18"/>
  <c r="HW19" s="1"/>
  <c r="HV18"/>
  <c r="HV19" s="1"/>
  <c r="HU18"/>
  <c r="HU19" s="1"/>
  <c r="HT18"/>
  <c r="HT19" s="1"/>
  <c r="HS18"/>
  <c r="HS19" s="1"/>
  <c r="HR18"/>
  <c r="HR19" s="1"/>
  <c r="HQ18"/>
  <c r="HQ19" s="1"/>
  <c r="HP18"/>
  <c r="HP19" s="1"/>
  <c r="HO18"/>
  <c r="HO19" s="1"/>
  <c r="HN18"/>
  <c r="HN19" s="1"/>
  <c r="HM18"/>
  <c r="HM19" s="1"/>
  <c r="HL18"/>
  <c r="HL19" s="1"/>
  <c r="HK18"/>
  <c r="HK19" s="1"/>
  <c r="HJ18"/>
  <c r="HJ19" s="1"/>
  <c r="HI18"/>
  <c r="HI19" s="1"/>
  <c r="HH18"/>
  <c r="HH19" s="1"/>
  <c r="HG18"/>
  <c r="HG19" s="1"/>
  <c r="HF18"/>
  <c r="HF19" s="1"/>
  <c r="HE18"/>
  <c r="HE19" s="1"/>
  <c r="HD18"/>
  <c r="HD19" s="1"/>
  <c r="HC18"/>
  <c r="HC19" s="1"/>
  <c r="HB18"/>
  <c r="HB19" s="1"/>
  <c r="HA18"/>
  <c r="HA19" s="1"/>
  <c r="GZ18"/>
  <c r="GZ19" s="1"/>
  <c r="GY18"/>
  <c r="GY19" s="1"/>
  <c r="GX18"/>
  <c r="GX19" s="1"/>
  <c r="GW18"/>
  <c r="GW19" s="1"/>
  <c r="GV18"/>
  <c r="GV19" s="1"/>
  <c r="GU18"/>
  <c r="GU19" s="1"/>
  <c r="GT18"/>
  <c r="GT19" s="1"/>
  <c r="GS18"/>
  <c r="GS19" s="1"/>
  <c r="GR18"/>
  <c r="GR19" s="1"/>
  <c r="GQ18"/>
  <c r="GQ19" s="1"/>
  <c r="GP18"/>
  <c r="GP19" s="1"/>
  <c r="GO18"/>
  <c r="GO19" s="1"/>
  <c r="GN18"/>
  <c r="GN19" s="1"/>
  <c r="GM18"/>
  <c r="GM19" s="1"/>
  <c r="GL18"/>
  <c r="GL19" s="1"/>
  <c r="GK18"/>
  <c r="GK19" s="1"/>
  <c r="GJ18"/>
  <c r="GJ19" s="1"/>
  <c r="GI18"/>
  <c r="GI19" s="1"/>
  <c r="GH18"/>
  <c r="GH19" s="1"/>
  <c r="GG18"/>
  <c r="GG19" s="1"/>
  <c r="GF18"/>
  <c r="GF19" s="1"/>
  <c r="GE18"/>
  <c r="GE19" s="1"/>
  <c r="GD18"/>
  <c r="GD19" s="1"/>
  <c r="GC18"/>
  <c r="GC19" s="1"/>
  <c r="GB18"/>
  <c r="GB19" s="1"/>
  <c r="GA18"/>
  <c r="GA19" s="1"/>
  <c r="FZ18"/>
  <c r="FZ19" s="1"/>
  <c r="FY18"/>
  <c r="FY19" s="1"/>
  <c r="FX18"/>
  <c r="FX19" s="1"/>
  <c r="FW18"/>
  <c r="FW19" s="1"/>
  <c r="FV18"/>
  <c r="FV19" s="1"/>
  <c r="FU18"/>
  <c r="FU19" s="1"/>
  <c r="FT18"/>
  <c r="FT19" s="1"/>
  <c r="FS18"/>
  <c r="FS19" s="1"/>
  <c r="FR18"/>
  <c r="FR19" s="1"/>
  <c r="FQ18"/>
  <c r="FQ19" s="1"/>
  <c r="FP18"/>
  <c r="FP19" s="1"/>
  <c r="FO18"/>
  <c r="FO19" s="1"/>
  <c r="FN18"/>
  <c r="FN19" s="1"/>
  <c r="FM18"/>
  <c r="FM19" s="1"/>
  <c r="FL18"/>
  <c r="FL19" s="1"/>
  <c r="FK18"/>
  <c r="FK19" s="1"/>
  <c r="FJ18"/>
  <c r="FJ19" s="1"/>
  <c r="FI18"/>
  <c r="FI19" s="1"/>
  <c r="FH18"/>
  <c r="FH19" s="1"/>
  <c r="FG18"/>
  <c r="FG19" s="1"/>
  <c r="FF18"/>
  <c r="FF19" s="1"/>
  <c r="FE18"/>
  <c r="FE19" s="1"/>
  <c r="FD18"/>
  <c r="FD19" s="1"/>
  <c r="FC18"/>
  <c r="FC19" s="1"/>
  <c r="FB18"/>
  <c r="FB19" s="1"/>
  <c r="FA18"/>
  <c r="FA19" s="1"/>
  <c r="EZ18"/>
  <c r="EZ19" s="1"/>
  <c r="EY18"/>
  <c r="EY19" s="1"/>
  <c r="EX18"/>
  <c r="EX19" s="1"/>
  <c r="EW18"/>
  <c r="EW19" s="1"/>
  <c r="EV18"/>
  <c r="EV19" s="1"/>
  <c r="EU18"/>
  <c r="EU19" s="1"/>
  <c r="ET18"/>
  <c r="ET19" s="1"/>
  <c r="ES18"/>
  <c r="ES19" s="1"/>
  <c r="ER18"/>
  <c r="ER19" s="1"/>
  <c r="EQ18"/>
  <c r="EQ19" s="1"/>
  <c r="EP18"/>
  <c r="EP19" s="1"/>
  <c r="EO18"/>
  <c r="EO19" s="1"/>
  <c r="EN18"/>
  <c r="EN19" s="1"/>
  <c r="EM18"/>
  <c r="EM19" s="1"/>
  <c r="EL18"/>
  <c r="EL19" s="1"/>
  <c r="EK18"/>
  <c r="EK19" s="1"/>
  <c r="EJ18"/>
  <c r="EJ19" s="1"/>
  <c r="EI18"/>
  <c r="EI19" s="1"/>
  <c r="EH18"/>
  <c r="EH19" s="1"/>
  <c r="EG18"/>
  <c r="EG19" s="1"/>
  <c r="EF18"/>
  <c r="EF19" s="1"/>
  <c r="EE18"/>
  <c r="EE19" s="1"/>
  <c r="ED18"/>
  <c r="ED19" s="1"/>
  <c r="EC18"/>
  <c r="EC19" s="1"/>
  <c r="EB18"/>
  <c r="EB19" s="1"/>
  <c r="EA18"/>
  <c r="EA19" s="1"/>
  <c r="DZ18"/>
  <c r="DZ19" s="1"/>
  <c r="DY18"/>
  <c r="DY19" s="1"/>
  <c r="DX18"/>
  <c r="DX19" s="1"/>
  <c r="DW18"/>
  <c r="DW19" s="1"/>
  <c r="DV18"/>
  <c r="DV19" s="1"/>
  <c r="DU18"/>
  <c r="DU19" s="1"/>
  <c r="DT18"/>
  <c r="DT19" s="1"/>
  <c r="DS18"/>
  <c r="DS19" s="1"/>
  <c r="DR18"/>
  <c r="DR19" s="1"/>
  <c r="DQ18"/>
  <c r="DQ19" s="1"/>
  <c r="DP18"/>
  <c r="DP19" s="1"/>
  <c r="DO18"/>
  <c r="DO19" s="1"/>
  <c r="DN18"/>
  <c r="DN19" s="1"/>
  <c r="DM18"/>
  <c r="DM19" s="1"/>
  <c r="DL18"/>
  <c r="DL19" s="1"/>
  <c r="DK18"/>
  <c r="DK19" s="1"/>
  <c r="DJ18"/>
  <c r="DJ19" s="1"/>
  <c r="DI18"/>
  <c r="DI19" s="1"/>
  <c r="DH18"/>
  <c r="DH19" s="1"/>
  <c r="DG18"/>
  <c r="DG19" s="1"/>
  <c r="DF18"/>
  <c r="DF19" s="1"/>
  <c r="DE18"/>
  <c r="DE19" s="1"/>
  <c r="DD18"/>
  <c r="DD19" s="1"/>
  <c r="DC18"/>
  <c r="DC19" s="1"/>
  <c r="DB18"/>
  <c r="DB19" s="1"/>
  <c r="DA18"/>
  <c r="DA19" s="1"/>
  <c r="CZ18"/>
  <c r="CZ19" s="1"/>
  <c r="CY18"/>
  <c r="CY19" s="1"/>
  <c r="CX18"/>
  <c r="CX19" s="1"/>
  <c r="CW18"/>
  <c r="CW19" s="1"/>
  <c r="CV18"/>
  <c r="CV19" s="1"/>
  <c r="CU18"/>
  <c r="CU19" s="1"/>
  <c r="CT18"/>
  <c r="CT19" s="1"/>
  <c r="CS18"/>
  <c r="CS19" s="1"/>
  <c r="CR18"/>
  <c r="CR19" s="1"/>
  <c r="CQ18"/>
  <c r="CQ19" s="1"/>
  <c r="CP18"/>
  <c r="CP19" s="1"/>
  <c r="CO18"/>
  <c r="CO19" s="1"/>
  <c r="CN18"/>
  <c r="CN19" s="1"/>
  <c r="CM18"/>
  <c r="CM19" s="1"/>
  <c r="CL18"/>
  <c r="CL19" s="1"/>
  <c r="CK18"/>
  <c r="CK19" s="1"/>
  <c r="CJ18"/>
  <c r="CJ19" s="1"/>
  <c r="CI18"/>
  <c r="CI19" s="1"/>
  <c r="CH18"/>
  <c r="CH19" s="1"/>
  <c r="CG18"/>
  <c r="CG19" s="1"/>
  <c r="CF18"/>
  <c r="CF19" s="1"/>
  <c r="CE18"/>
  <c r="CE19" s="1"/>
  <c r="CD18"/>
  <c r="CD19" s="1"/>
  <c r="CC18"/>
  <c r="CC19" s="1"/>
  <c r="CB18"/>
  <c r="CB19" s="1"/>
  <c r="CA18"/>
  <c r="CA19" s="1"/>
  <c r="BZ18"/>
  <c r="BZ19" s="1"/>
  <c r="BY18"/>
  <c r="BY19" s="1"/>
  <c r="BX18"/>
  <c r="BX19" s="1"/>
  <c r="BW18"/>
  <c r="BW19" s="1"/>
  <c r="BV18"/>
  <c r="BV19" s="1"/>
  <c r="BU18"/>
  <c r="BU19" s="1"/>
  <c r="BT18"/>
  <c r="BT19" s="1"/>
  <c r="BS18"/>
  <c r="BS19" s="1"/>
  <c r="BR18"/>
  <c r="BR19" s="1"/>
  <c r="BQ18"/>
  <c r="BQ19" s="1"/>
  <c r="BO18"/>
  <c r="BO19" s="1"/>
  <c r="BN18"/>
  <c r="BN19" s="1"/>
  <c r="BM18"/>
  <c r="BM19" s="1"/>
  <c r="BL18"/>
  <c r="BL19" s="1"/>
  <c r="BK18"/>
  <c r="BK19" s="1"/>
  <c r="BJ18"/>
  <c r="BJ19" s="1"/>
  <c r="BI18"/>
  <c r="BI19" s="1"/>
  <c r="BH18"/>
  <c r="BH19" s="1"/>
  <c r="BG18"/>
  <c r="BG19" s="1"/>
  <c r="BF18"/>
  <c r="BF19" s="1"/>
  <c r="BE18"/>
  <c r="BE19" s="1"/>
  <c r="BD18"/>
  <c r="BD19" s="1"/>
  <c r="BC18"/>
  <c r="BC19" s="1"/>
  <c r="BB18"/>
  <c r="BB19" s="1"/>
  <c r="BA18"/>
  <c r="BA19" s="1"/>
  <c r="AZ18"/>
  <c r="AZ19" s="1"/>
  <c r="AY18"/>
  <c r="AY19" s="1"/>
  <c r="AX18"/>
  <c r="AX19" s="1"/>
  <c r="AW18"/>
  <c r="AW19" s="1"/>
  <c r="AV18"/>
  <c r="AV19" s="1"/>
  <c r="AU18"/>
  <c r="AU19" s="1"/>
  <c r="AT18"/>
  <c r="AT19" s="1"/>
  <c r="AS18"/>
  <c r="AS19" s="1"/>
  <c r="AR18"/>
  <c r="AR19" s="1"/>
  <c r="AQ18"/>
  <c r="AQ19" s="1"/>
  <c r="AP18"/>
  <c r="AP19" s="1"/>
  <c r="AO18"/>
  <c r="AO19" s="1"/>
  <c r="AN18"/>
  <c r="AN19" s="1"/>
  <c r="AM18"/>
  <c r="AM19" s="1"/>
  <c r="AL18"/>
  <c r="AL19" s="1"/>
  <c r="AK18"/>
  <c r="AK19" s="1"/>
  <c r="AJ18"/>
  <c r="AJ19" s="1"/>
  <c r="AI18"/>
  <c r="AI19" s="1"/>
  <c r="AH18"/>
  <c r="AH19" s="1"/>
  <c r="AG18"/>
  <c r="AG19" s="1"/>
  <c r="AF18"/>
  <c r="AF19" s="1"/>
  <c r="AE18"/>
  <c r="AE19" s="1"/>
  <c r="AD18"/>
  <c r="AD19" s="1"/>
  <c r="AC18"/>
  <c r="AC19" s="1"/>
  <c r="AB18"/>
  <c r="AB19" s="1"/>
  <c r="AA18"/>
  <c r="AA19" s="1"/>
  <c r="Y18"/>
  <c r="Y19" s="1"/>
  <c r="X18"/>
  <c r="X19" s="1"/>
  <c r="W18"/>
  <c r="W19" s="1"/>
  <c r="V18"/>
  <c r="V19" s="1"/>
  <c r="U18"/>
  <c r="U19" s="1"/>
  <c r="T18"/>
  <c r="T19" s="1"/>
  <c r="S18"/>
  <c r="S19" s="1"/>
  <c r="R18"/>
  <c r="R19" s="1"/>
  <c r="Q18"/>
  <c r="Q19" s="1"/>
  <c r="P18"/>
  <c r="P19" s="1"/>
  <c r="O18"/>
  <c r="O19" s="1"/>
  <c r="N18"/>
  <c r="N19" s="1"/>
  <c r="M18"/>
  <c r="M19" s="1"/>
  <c r="L18"/>
  <c r="L19" s="1"/>
  <c r="K18"/>
  <c r="K19" s="1"/>
  <c r="J18"/>
  <c r="J19" s="1"/>
  <c r="I18"/>
  <c r="I19" s="1"/>
  <c r="H18"/>
  <c r="H19" s="1"/>
  <c r="G18"/>
  <c r="G19" s="1"/>
  <c r="F18"/>
  <c r="F19" s="1"/>
  <c r="E18"/>
  <c r="E19" s="1"/>
  <c r="D18"/>
  <c r="D19" s="1"/>
  <c r="C18"/>
  <c r="C19" s="1"/>
  <c r="GR16" i="4"/>
  <c r="GR17" s="1"/>
  <c r="GQ16"/>
  <c r="GQ17" s="1"/>
  <c r="GP16"/>
  <c r="GP17" s="1"/>
  <c r="GO16"/>
  <c r="GO17" s="1"/>
  <c r="GN16"/>
  <c r="GN17" s="1"/>
  <c r="GM16"/>
  <c r="GM17" s="1"/>
  <c r="GL16"/>
  <c r="GL17" s="1"/>
  <c r="GK16"/>
  <c r="GK17" s="1"/>
  <c r="GJ16"/>
  <c r="GJ17" s="1"/>
  <c r="GI16"/>
  <c r="GI17" s="1"/>
  <c r="GH16"/>
  <c r="GH17" s="1"/>
  <c r="GG16"/>
  <c r="GG17" s="1"/>
  <c r="GF16"/>
  <c r="GF17" s="1"/>
  <c r="GE16"/>
  <c r="GE17" s="1"/>
  <c r="GD16"/>
  <c r="GD17" s="1"/>
  <c r="GC16"/>
  <c r="GC17" s="1"/>
  <c r="GB16"/>
  <c r="GB17" s="1"/>
  <c r="GA16"/>
  <c r="GA17" s="1"/>
  <c r="FZ16"/>
  <c r="FZ17" s="1"/>
  <c r="FY16"/>
  <c r="FY17" s="1"/>
  <c r="FX16"/>
  <c r="FX17" s="1"/>
  <c r="FW16"/>
  <c r="FW17" s="1"/>
  <c r="FV16"/>
  <c r="FV17" s="1"/>
  <c r="FU16"/>
  <c r="FU17" s="1"/>
  <c r="FT16"/>
  <c r="FT17" s="1"/>
  <c r="FS16"/>
  <c r="FS17" s="1"/>
  <c r="FR16"/>
  <c r="FR17" s="1"/>
  <c r="FQ16"/>
  <c r="FQ17" s="1"/>
  <c r="FP16"/>
  <c r="FP17" s="1"/>
  <c r="FO16"/>
  <c r="FO17" s="1"/>
  <c r="FN16"/>
  <c r="FN17" s="1"/>
  <c r="FM16"/>
  <c r="FM17" s="1"/>
  <c r="FL16"/>
  <c r="FL17" s="1"/>
  <c r="FK16"/>
  <c r="FK17" s="1"/>
  <c r="FJ16"/>
  <c r="FJ17" s="1"/>
  <c r="FI16"/>
  <c r="FI17" s="1"/>
  <c r="FH16"/>
  <c r="FH17" s="1"/>
  <c r="FG16"/>
  <c r="FG17" s="1"/>
  <c r="FF16"/>
  <c r="FF17" s="1"/>
  <c r="FE16"/>
  <c r="FE17" s="1"/>
  <c r="FD16"/>
  <c r="FD17" s="1"/>
  <c r="FC16"/>
  <c r="FC17" s="1"/>
  <c r="FB16"/>
  <c r="FB17" s="1"/>
  <c r="FA16"/>
  <c r="FA17" s="1"/>
  <c r="EZ16"/>
  <c r="EZ17" s="1"/>
  <c r="EY16"/>
  <c r="EY17" s="1"/>
  <c r="EX16"/>
  <c r="EX17" s="1"/>
  <c r="EW16"/>
  <c r="EW17" s="1"/>
  <c r="EV16"/>
  <c r="EV17" s="1"/>
  <c r="EU16"/>
  <c r="EU17" s="1"/>
  <c r="ET16"/>
  <c r="ET17" s="1"/>
  <c r="ES16"/>
  <c r="ES17" s="1"/>
  <c r="ER16"/>
  <c r="ER17" s="1"/>
  <c r="EQ16"/>
  <c r="EQ17" s="1"/>
  <c r="EP16"/>
  <c r="EP17" s="1"/>
  <c r="EO16"/>
  <c r="EO17" s="1"/>
  <c r="EN16"/>
  <c r="EN17" s="1"/>
  <c r="EM16"/>
  <c r="EM17" s="1"/>
  <c r="EL16"/>
  <c r="EL17" s="1"/>
  <c r="EK16"/>
  <c r="EK17" s="1"/>
  <c r="EJ16"/>
  <c r="EJ17" s="1"/>
  <c r="EI16"/>
  <c r="EI17" s="1"/>
  <c r="EH16"/>
  <c r="EH17" s="1"/>
  <c r="EG16"/>
  <c r="EG17" s="1"/>
  <c r="EF16"/>
  <c r="EF17" s="1"/>
  <c r="EE16"/>
  <c r="EE17" s="1"/>
  <c r="ED16"/>
  <c r="ED17" s="1"/>
  <c r="EC16"/>
  <c r="EC17" s="1"/>
  <c r="EB16"/>
  <c r="EB17" s="1"/>
  <c r="EA16"/>
  <c r="EA17" s="1"/>
  <c r="DZ16"/>
  <c r="DZ17" s="1"/>
  <c r="DY16"/>
  <c r="DY17" s="1"/>
  <c r="DX16"/>
  <c r="DX17" s="1"/>
  <c r="DW16"/>
  <c r="DW17" s="1"/>
  <c r="DV16"/>
  <c r="DV17" s="1"/>
  <c r="DU16"/>
  <c r="DU17" s="1"/>
  <c r="DT16"/>
  <c r="DT17" s="1"/>
  <c r="DS16"/>
  <c r="DS17" s="1"/>
  <c r="DR16"/>
  <c r="DR17" s="1"/>
  <c r="DQ16"/>
  <c r="DQ17" s="1"/>
  <c r="DP16"/>
  <c r="DP17" s="1"/>
  <c r="DO16"/>
  <c r="DO17" s="1"/>
  <c r="DN16"/>
  <c r="DN17" s="1"/>
  <c r="DM16"/>
  <c r="DM17" s="1"/>
  <c r="DL16"/>
  <c r="DL17" s="1"/>
  <c r="DK16"/>
  <c r="DK17" s="1"/>
  <c r="DJ16"/>
  <c r="DJ17" s="1"/>
  <c r="DI16"/>
  <c r="DI17" s="1"/>
  <c r="DH16"/>
  <c r="DH17" s="1"/>
  <c r="DG16"/>
  <c r="DG17" s="1"/>
  <c r="DF16"/>
  <c r="DF17" s="1"/>
  <c r="DE16"/>
  <c r="DE17" s="1"/>
  <c r="DD16"/>
  <c r="DD17" s="1"/>
  <c r="DC16"/>
  <c r="DC17" s="1"/>
  <c r="DB16"/>
  <c r="DB17" s="1"/>
  <c r="DA16"/>
  <c r="DA17" s="1"/>
  <c r="CZ16"/>
  <c r="CZ17" s="1"/>
  <c r="CY16"/>
  <c r="CY17" s="1"/>
  <c r="CX16"/>
  <c r="CX17" s="1"/>
  <c r="CW16"/>
  <c r="CW17" s="1"/>
  <c r="CV16"/>
  <c r="CV17" s="1"/>
  <c r="CU16"/>
  <c r="CU17" s="1"/>
  <c r="CT16"/>
  <c r="CT17" s="1"/>
  <c r="CS16"/>
  <c r="CS17" s="1"/>
  <c r="CR16"/>
  <c r="CR17" s="1"/>
  <c r="CQ16"/>
  <c r="CQ17" s="1"/>
  <c r="CP16"/>
  <c r="CP17" s="1"/>
  <c r="CO16"/>
  <c r="CO17" s="1"/>
  <c r="CN16"/>
  <c r="CN17" s="1"/>
  <c r="CM16"/>
  <c r="CM17" s="1"/>
  <c r="CL16"/>
  <c r="CL17" s="1"/>
  <c r="CK16"/>
  <c r="CK17" s="1"/>
  <c r="CJ16"/>
  <c r="CJ17" s="1"/>
  <c r="CI16"/>
  <c r="CI17" s="1"/>
  <c r="CH16"/>
  <c r="CH17" s="1"/>
  <c r="CG16"/>
  <c r="CG17" s="1"/>
  <c r="CF16"/>
  <c r="CF17" s="1"/>
  <c r="CE16"/>
  <c r="CE17" s="1"/>
  <c r="CD16"/>
  <c r="CD17" s="1"/>
  <c r="CC16"/>
  <c r="CC17" s="1"/>
  <c r="CB16"/>
  <c r="CB17" s="1"/>
  <c r="CA16"/>
  <c r="CA17" s="1"/>
  <c r="BZ16"/>
  <c r="BZ17" s="1"/>
  <c r="BY16"/>
  <c r="BY17" s="1"/>
  <c r="BX16"/>
  <c r="BX17" s="1"/>
  <c r="BW16"/>
  <c r="BW17" s="1"/>
  <c r="BV16"/>
  <c r="BV17" s="1"/>
  <c r="BU16"/>
  <c r="BU17" s="1"/>
  <c r="BT16"/>
  <c r="BT17" s="1"/>
  <c r="BS16"/>
  <c r="BS17" s="1"/>
  <c r="BR16"/>
  <c r="BR17" s="1"/>
  <c r="BQ16"/>
  <c r="BQ17" s="1"/>
  <c r="BP16"/>
  <c r="BP17" s="1"/>
  <c r="BO16"/>
  <c r="BO17" s="1"/>
  <c r="BN16"/>
  <c r="BN17" s="1"/>
  <c r="BM16"/>
  <c r="BM17" s="1"/>
  <c r="BL16"/>
  <c r="BL17" s="1"/>
  <c r="BK16"/>
  <c r="BK17" s="1"/>
  <c r="BJ16"/>
  <c r="BJ17" s="1"/>
  <c r="BI16"/>
  <c r="BI17" s="1"/>
  <c r="BH16"/>
  <c r="BH17" s="1"/>
  <c r="BG16"/>
  <c r="BG17" s="1"/>
  <c r="BF16"/>
  <c r="BF17" s="1"/>
  <c r="BE16"/>
  <c r="BE17" s="1"/>
  <c r="BD16"/>
  <c r="BD17" s="1"/>
  <c r="BC16"/>
  <c r="BC17" s="1"/>
  <c r="BB16"/>
  <c r="BB17" s="1"/>
  <c r="BA16"/>
  <c r="BA17" s="1"/>
  <c r="AZ16"/>
  <c r="AZ17" s="1"/>
  <c r="AY16"/>
  <c r="AY17" s="1"/>
  <c r="AX16"/>
  <c r="AX17" s="1"/>
  <c r="AW16"/>
  <c r="AW17" s="1"/>
  <c r="AV16"/>
  <c r="AV17" s="1"/>
  <c r="AU16"/>
  <c r="AU17" s="1"/>
  <c r="AT16"/>
  <c r="AT17" s="1"/>
  <c r="AS16"/>
  <c r="AS17" s="1"/>
  <c r="AR16"/>
  <c r="AR17" s="1"/>
  <c r="AQ16"/>
  <c r="AQ17" s="1"/>
  <c r="AP16"/>
  <c r="AP17" s="1"/>
  <c r="AO16"/>
  <c r="AO17" s="1"/>
  <c r="AN16"/>
  <c r="AN17" s="1"/>
  <c r="AM16"/>
  <c r="AM17" s="1"/>
  <c r="AL16"/>
  <c r="AL17" s="1"/>
  <c r="AK16"/>
  <c r="AK17" s="1"/>
  <c r="AJ16"/>
  <c r="AJ17" s="1"/>
  <c r="AI16"/>
  <c r="AI17" s="1"/>
  <c r="AH16"/>
  <c r="AH17" s="1"/>
  <c r="AG16"/>
  <c r="AG17" s="1"/>
  <c r="AF16"/>
  <c r="AF17" s="1"/>
  <c r="AE16"/>
  <c r="AE17" s="1"/>
  <c r="AD16"/>
  <c r="AD17" s="1"/>
  <c r="AC16"/>
  <c r="AC17" s="1"/>
  <c r="AB16"/>
  <c r="AB17" s="1"/>
  <c r="AA16"/>
  <c r="AA17" s="1"/>
  <c r="Z16"/>
  <c r="Z17" s="1"/>
  <c r="Y16"/>
  <c r="Y17" s="1"/>
  <c r="X16"/>
  <c r="X17" s="1"/>
  <c r="W16"/>
  <c r="W17" s="1"/>
  <c r="V16"/>
  <c r="V17" s="1"/>
  <c r="U16"/>
  <c r="U17" s="1"/>
  <c r="T16"/>
  <c r="T17" s="1"/>
  <c r="S16"/>
  <c r="S17" s="1"/>
  <c r="R16"/>
  <c r="R17" s="1"/>
  <c r="Q16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I16"/>
  <c r="I17" s="1"/>
  <c r="H16"/>
  <c r="H17" s="1"/>
  <c r="G16"/>
  <c r="G17" s="1"/>
  <c r="F16"/>
  <c r="F17" s="1"/>
  <c r="E16"/>
  <c r="D16"/>
  <c r="D17" s="1"/>
  <c r="C16"/>
  <c r="C17" s="1"/>
  <c r="FK18" i="3"/>
  <c r="FK19" s="1"/>
  <c r="FJ18"/>
  <c r="FJ19" s="1"/>
  <c r="FI18"/>
  <c r="FI19" s="1"/>
  <c r="FH18"/>
  <c r="FH19" s="1"/>
  <c r="FG18"/>
  <c r="FG19" s="1"/>
  <c r="FF18"/>
  <c r="FF19" s="1"/>
  <c r="FE18"/>
  <c r="FE19" s="1"/>
  <c r="FD18"/>
  <c r="FD19" s="1"/>
  <c r="FC18"/>
  <c r="FC19" s="1"/>
  <c r="FB18"/>
  <c r="FA18"/>
  <c r="FA19" s="1"/>
  <c r="EZ18"/>
  <c r="EZ19" s="1"/>
  <c r="EY18"/>
  <c r="EY19" s="1"/>
  <c r="EX18"/>
  <c r="EW18"/>
  <c r="EW19" s="1"/>
  <c r="EV18"/>
  <c r="EV19" s="1"/>
  <c r="EU18"/>
  <c r="EU19" s="1"/>
  <c r="ET18"/>
  <c r="ET19" s="1"/>
  <c r="ES18"/>
  <c r="ES19" s="1"/>
  <c r="ER18"/>
  <c r="ER19" s="1"/>
  <c r="EQ18"/>
  <c r="EQ19" s="1"/>
  <c r="EP18"/>
  <c r="EP19" s="1"/>
  <c r="EO18"/>
  <c r="EO19" s="1"/>
  <c r="EN18"/>
  <c r="EN19" s="1"/>
  <c r="EM18"/>
  <c r="EM19" s="1"/>
  <c r="EL18"/>
  <c r="EL19" s="1"/>
  <c r="EK18"/>
  <c r="EK19" s="1"/>
  <c r="EJ18"/>
  <c r="EJ19" s="1"/>
  <c r="EI18"/>
  <c r="EI19" s="1"/>
  <c r="EH18"/>
  <c r="EH19" s="1"/>
  <c r="EG18"/>
  <c r="EG19" s="1"/>
  <c r="EF18"/>
  <c r="EF19" s="1"/>
  <c r="EE18"/>
  <c r="EE19" s="1"/>
  <c r="ED18"/>
  <c r="ED19" s="1"/>
  <c r="EC18"/>
  <c r="EC19" s="1"/>
  <c r="EB18"/>
  <c r="EB19" s="1"/>
  <c r="EA18"/>
  <c r="EA19" s="1"/>
  <c r="DZ18"/>
  <c r="DZ19" s="1"/>
  <c r="DY18"/>
  <c r="DY19" s="1"/>
  <c r="DX18"/>
  <c r="DX19" s="1"/>
  <c r="DW18"/>
  <c r="DW19" s="1"/>
  <c r="DV18"/>
  <c r="DV19" s="1"/>
  <c r="DU18"/>
  <c r="DU19" s="1"/>
  <c r="DT18"/>
  <c r="DT19" s="1"/>
  <c r="DS18"/>
  <c r="DS19" s="1"/>
  <c r="DR18"/>
  <c r="DR19" s="1"/>
  <c r="DQ18"/>
  <c r="DQ19" s="1"/>
  <c r="DP18"/>
  <c r="DP19" s="1"/>
  <c r="DO18"/>
  <c r="DO19" s="1"/>
  <c r="DN18"/>
  <c r="DN19" s="1"/>
  <c r="DM18"/>
  <c r="DM19" s="1"/>
  <c r="DL18"/>
  <c r="DL19" s="1"/>
  <c r="DK18"/>
  <c r="DK19" s="1"/>
  <c r="DJ18"/>
  <c r="DJ19" s="1"/>
  <c r="DI18"/>
  <c r="DI19" s="1"/>
  <c r="DH18"/>
  <c r="DH19" s="1"/>
  <c r="DG18"/>
  <c r="DG19" s="1"/>
  <c r="DF18"/>
  <c r="DF19" s="1"/>
  <c r="DE18"/>
  <c r="DE19" s="1"/>
  <c r="DD18"/>
  <c r="DD19" s="1"/>
  <c r="DC18"/>
  <c r="DC19" s="1"/>
  <c r="DB18"/>
  <c r="DB19" s="1"/>
  <c r="DA18"/>
  <c r="DA19" s="1"/>
  <c r="CZ18"/>
  <c r="CZ19" s="1"/>
  <c r="CY18"/>
  <c r="CY19" s="1"/>
  <c r="CX18"/>
  <c r="CX19" s="1"/>
  <c r="CW18"/>
  <c r="CW19" s="1"/>
  <c r="CV18"/>
  <c r="CV19" s="1"/>
  <c r="CU18"/>
  <c r="CU19" s="1"/>
  <c r="CT18"/>
  <c r="CT19" s="1"/>
  <c r="CS18"/>
  <c r="CS19" s="1"/>
  <c r="CR18"/>
  <c r="CR19" s="1"/>
  <c r="CQ18"/>
  <c r="CQ19" s="1"/>
  <c r="CP18"/>
  <c r="CP19" s="1"/>
  <c r="CO18"/>
  <c r="CO19" s="1"/>
  <c r="CN18"/>
  <c r="CN19" s="1"/>
  <c r="CM18"/>
  <c r="CM19" s="1"/>
  <c r="CL18"/>
  <c r="CL19" s="1"/>
  <c r="CK18"/>
  <c r="CK19" s="1"/>
  <c r="CJ18"/>
  <c r="CJ19" s="1"/>
  <c r="CI18"/>
  <c r="CI19" s="1"/>
  <c r="CH18"/>
  <c r="CH19" s="1"/>
  <c r="CG18"/>
  <c r="CG19" s="1"/>
  <c r="CF18"/>
  <c r="CF19" s="1"/>
  <c r="CE18"/>
  <c r="CE19" s="1"/>
  <c r="CD18"/>
  <c r="CC18"/>
  <c r="CC19" s="1"/>
  <c r="CB18"/>
  <c r="CB19" s="1"/>
  <c r="CA18"/>
  <c r="CA19" s="1"/>
  <c r="BZ18"/>
  <c r="BY18"/>
  <c r="BY19" s="1"/>
  <c r="BX18"/>
  <c r="BX19" s="1"/>
  <c r="BW18"/>
  <c r="BW19" s="1"/>
  <c r="BV18"/>
  <c r="BV19" s="1"/>
  <c r="BU18"/>
  <c r="BU19" s="1"/>
  <c r="BT18"/>
  <c r="BT19" s="1"/>
  <c r="BS18"/>
  <c r="BS19" s="1"/>
  <c r="BR18"/>
  <c r="BR19" s="1"/>
  <c r="BQ18"/>
  <c r="BQ19" s="1"/>
  <c r="BP18"/>
  <c r="BP19" s="1"/>
  <c r="BO18"/>
  <c r="BO19" s="1"/>
  <c r="BN18"/>
  <c r="BM18"/>
  <c r="BM19" s="1"/>
  <c r="BL18"/>
  <c r="BL19" s="1"/>
  <c r="BK18"/>
  <c r="BK19" s="1"/>
  <c r="BJ18"/>
  <c r="BJ19" s="1"/>
  <c r="BI18"/>
  <c r="BI19" s="1"/>
  <c r="BH18"/>
  <c r="BH19" s="1"/>
  <c r="BG18"/>
  <c r="BG19" s="1"/>
  <c r="BF18"/>
  <c r="BF19" s="1"/>
  <c r="BE18"/>
  <c r="BE19" s="1"/>
  <c r="BD18"/>
  <c r="BD19" s="1"/>
  <c r="BC18"/>
  <c r="BC19" s="1"/>
  <c r="BB18"/>
  <c r="BB19" s="1"/>
  <c r="BA18"/>
  <c r="BA19" s="1"/>
  <c r="AZ18"/>
  <c r="AZ19" s="1"/>
  <c r="AY18"/>
  <c r="AY19" s="1"/>
  <c r="AX18"/>
  <c r="AX19" s="1"/>
  <c r="AW18"/>
  <c r="AW19" s="1"/>
  <c r="AV18"/>
  <c r="AV19" s="1"/>
  <c r="AU18"/>
  <c r="AU19" s="1"/>
  <c r="AT18"/>
  <c r="AT19" s="1"/>
  <c r="AS18"/>
  <c r="AS19" s="1"/>
  <c r="AR18"/>
  <c r="AR19" s="1"/>
  <c r="AQ18"/>
  <c r="AQ19" s="1"/>
  <c r="AP18"/>
  <c r="AP19" s="1"/>
  <c r="AO18"/>
  <c r="AO19" s="1"/>
  <c r="AN18"/>
  <c r="AN19" s="1"/>
  <c r="AM18"/>
  <c r="AM19" s="1"/>
  <c r="AL18"/>
  <c r="AL19" s="1"/>
  <c r="AK18"/>
  <c r="AK19" s="1"/>
  <c r="AJ18"/>
  <c r="AJ19" s="1"/>
  <c r="AI18"/>
  <c r="AI19" s="1"/>
  <c r="AH18"/>
  <c r="AH19" s="1"/>
  <c r="AG18"/>
  <c r="AG19" s="1"/>
  <c r="AF18"/>
  <c r="AF19" s="1"/>
  <c r="AE18"/>
  <c r="AE19" s="1"/>
  <c r="AD18"/>
  <c r="AD19" s="1"/>
  <c r="AC18"/>
  <c r="AC19" s="1"/>
  <c r="AB18"/>
  <c r="AB19" s="1"/>
  <c r="AA18"/>
  <c r="AA19" s="1"/>
  <c r="Z18"/>
  <c r="Z19" s="1"/>
  <c r="Y18"/>
  <c r="Y19" s="1"/>
  <c r="X18"/>
  <c r="X19" s="1"/>
  <c r="W18"/>
  <c r="W19" s="1"/>
  <c r="V18"/>
  <c r="V19" s="1"/>
  <c r="U18"/>
  <c r="U19" s="1"/>
  <c r="T18"/>
  <c r="T19" s="1"/>
  <c r="S18"/>
  <c r="S19" s="1"/>
  <c r="R18"/>
  <c r="Q18"/>
  <c r="Q19" s="1"/>
  <c r="P18"/>
  <c r="P19" s="1"/>
  <c r="O18"/>
  <c r="O19" s="1"/>
  <c r="N18"/>
  <c r="M18"/>
  <c r="M19" s="1"/>
  <c r="L18"/>
  <c r="L19" s="1"/>
  <c r="K18"/>
  <c r="K19" s="1"/>
  <c r="J18"/>
  <c r="J19" s="1"/>
  <c r="I18"/>
  <c r="I19" s="1"/>
  <c r="H18"/>
  <c r="H19" s="1"/>
  <c r="G18"/>
  <c r="G19" s="1"/>
  <c r="F18"/>
  <c r="F19" s="1"/>
  <c r="E18"/>
  <c r="D18"/>
  <c r="D19" s="1"/>
  <c r="C18"/>
  <c r="C19" s="1"/>
  <c r="DL41" i="1"/>
  <c r="CV41"/>
  <c r="CF41"/>
  <c r="BP41"/>
  <c r="D54" s="1"/>
  <c r="E54" s="1"/>
  <c r="AZ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DC40"/>
  <c r="DC41" s="1"/>
  <c r="D62" s="1"/>
  <c r="E62" s="1"/>
  <c r="DB40"/>
  <c r="DB41" s="1"/>
  <c r="D61" s="1"/>
  <c r="E61" s="1"/>
  <c r="DA40"/>
  <c r="DA41" s="1"/>
  <c r="CZ40"/>
  <c r="CZ41" s="1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D58" s="1"/>
  <c r="E58" s="1"/>
  <c r="CA40"/>
  <c r="CA41" s="1"/>
  <c r="BZ40"/>
  <c r="BZ41" s="1"/>
  <c r="BY40"/>
  <c r="BY41" s="1"/>
  <c r="BX40"/>
  <c r="BX41" s="1"/>
  <c r="D57" s="1"/>
  <c r="E57" s="1"/>
  <c r="BW40"/>
  <c r="BW41" s="1"/>
  <c r="D56" s="1"/>
  <c r="D59" s="1"/>
  <c r="BV40"/>
  <c r="BV41" s="1"/>
  <c r="BU40"/>
  <c r="BU41" s="1"/>
  <c r="BT40"/>
  <c r="BT41" s="1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BI40"/>
  <c r="BI41" s="1"/>
  <c r="BH40"/>
  <c r="BH41" s="1"/>
  <c r="D52" s="1"/>
  <c r="E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D49" s="1"/>
  <c r="E49" s="1"/>
  <c r="AA40"/>
  <c r="AA41" s="1"/>
  <c r="Z40"/>
  <c r="Z41" s="1"/>
  <c r="D50" s="1"/>
  <c r="E50" s="1"/>
  <c r="Y40"/>
  <c r="Y41" s="1"/>
  <c r="X40"/>
  <c r="X41" s="1"/>
  <c r="D48" s="1"/>
  <c r="E48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6" s="1"/>
  <c r="E46" s="1"/>
  <c r="D40"/>
  <c r="D41" s="1"/>
  <c r="D45" s="1"/>
  <c r="E45" s="1"/>
  <c r="C40"/>
  <c r="C41" s="1"/>
  <c r="D44" s="1"/>
  <c r="E44" s="1"/>
  <c r="AM17" i="2" l="1"/>
  <c r="D28" s="1"/>
  <c r="AU17"/>
  <c r="D30" s="1"/>
  <c r="E30" s="1"/>
  <c r="DG17"/>
  <c r="D36" s="1"/>
  <c r="E36" s="1"/>
  <c r="AY17"/>
  <c r="D32" s="1"/>
  <c r="E32" s="1"/>
  <c r="O17"/>
  <c r="D24" s="1"/>
  <c r="E24" s="1"/>
  <c r="D22" i="4"/>
  <c r="E22" s="1"/>
  <c r="D30"/>
  <c r="E30" s="1"/>
  <c r="D24"/>
  <c r="E24" s="1"/>
  <c r="D32"/>
  <c r="E32" s="1"/>
  <c r="FB19" i="3"/>
  <c r="D40" s="1"/>
  <c r="E40" s="1"/>
  <c r="EX19"/>
  <c r="D39" s="1"/>
  <c r="E39" s="1"/>
  <c r="CD19"/>
  <c r="D35" s="1"/>
  <c r="E35" s="1"/>
  <c r="BZ19"/>
  <c r="D34" s="1"/>
  <c r="E34" s="1"/>
  <c r="BN19"/>
  <c r="D30" s="1"/>
  <c r="E30" s="1"/>
  <c r="R19"/>
  <c r="D26" s="1"/>
  <c r="E26" s="1"/>
  <c r="N19"/>
  <c r="D24" s="1"/>
  <c r="E24" s="1"/>
  <c r="D22"/>
  <c r="E22" s="1"/>
  <c r="D27"/>
  <c r="E27" s="1"/>
  <c r="D31"/>
  <c r="E31" s="1"/>
  <c r="D36"/>
  <c r="E36" s="1"/>
  <c r="D23"/>
  <c r="E23" s="1"/>
  <c r="D28"/>
  <c r="E28" s="1"/>
  <c r="D32"/>
  <c r="E32" s="1"/>
  <c r="D38"/>
  <c r="D21" i="2"/>
  <c r="E21" s="1"/>
  <c r="D25"/>
  <c r="E25" s="1"/>
  <c r="D29"/>
  <c r="E29" s="1"/>
  <c r="D33"/>
  <c r="E33" s="1"/>
  <c r="D22"/>
  <c r="E22" s="1"/>
  <c r="D26"/>
  <c r="E26" s="1"/>
  <c r="D34"/>
  <c r="E34" s="1"/>
  <c r="D20"/>
  <c r="E20" s="1"/>
  <c r="D25" i="4"/>
  <c r="E25" s="1"/>
  <c r="D33"/>
  <c r="E33" s="1"/>
  <c r="E47" i="1"/>
  <c r="D20" i="4"/>
  <c r="E20" s="1"/>
  <c r="D26"/>
  <c r="E26" s="1"/>
  <c r="D28"/>
  <c r="E28" s="1"/>
  <c r="D34"/>
  <c r="E34" s="1"/>
  <c r="D36"/>
  <c r="E36" s="1"/>
  <c r="D38"/>
  <c r="E38" s="1"/>
  <c r="E51" i="1"/>
  <c r="D63"/>
  <c r="D21" i="4"/>
  <c r="E21" s="1"/>
  <c r="D29"/>
  <c r="E29" s="1"/>
  <c r="D37"/>
  <c r="E37" s="1"/>
  <c r="D23" i="5"/>
  <c r="E23" s="1"/>
  <c r="D36"/>
  <c r="E36" s="1"/>
  <c r="D39"/>
  <c r="E39" s="1"/>
  <c r="D40"/>
  <c r="E40" s="1"/>
  <c r="D38"/>
  <c r="E38" s="1"/>
  <c r="D34"/>
  <c r="E34" s="1"/>
  <c r="D35"/>
  <c r="E35" s="1"/>
  <c r="D32"/>
  <c r="E32" s="1"/>
  <c r="D26"/>
  <c r="E26" s="1"/>
  <c r="D27"/>
  <c r="E27" s="1"/>
  <c r="D30"/>
  <c r="E30" s="1"/>
  <c r="D22"/>
  <c r="E22" s="1"/>
  <c r="D24"/>
  <c r="E24" s="1"/>
  <c r="D37" i="2"/>
  <c r="E37" s="1"/>
  <c r="D38"/>
  <c r="E38" s="1"/>
  <c r="E55" i="1"/>
  <c r="E56"/>
  <c r="E59" s="1"/>
  <c r="E60"/>
  <c r="E63" s="1"/>
  <c r="D47"/>
  <c r="D51"/>
  <c r="D55"/>
  <c r="E28" i="2" l="1"/>
  <c r="E31" s="1"/>
  <c r="D31"/>
  <c r="E23" i="4"/>
  <c r="D27"/>
  <c r="E27"/>
  <c r="D31"/>
  <c r="D41" i="3"/>
  <c r="E38"/>
  <c r="E41" s="1"/>
  <c r="E37"/>
  <c r="D37"/>
  <c r="D25"/>
  <c r="D29"/>
  <c r="E33"/>
  <c r="E29"/>
  <c r="E25"/>
  <c r="D33"/>
  <c r="E27" i="2"/>
  <c r="E35"/>
  <c r="E23"/>
  <c r="D35"/>
  <c r="D27"/>
  <c r="D23"/>
  <c r="D39" i="4"/>
  <c r="D39" i="2"/>
  <c r="D35" i="4"/>
  <c r="E35"/>
  <c r="E31"/>
  <c r="E39"/>
  <c r="D23"/>
  <c r="D33" i="5"/>
  <c r="E37"/>
  <c r="E41"/>
  <c r="D41"/>
  <c r="E33"/>
  <c r="D37"/>
  <c r="E29"/>
  <c r="D29"/>
  <c r="E39" i="2"/>
  <c r="D25" i="5"/>
  <c r="E25"/>
</calcChain>
</file>

<file path=xl/sharedStrings.xml><?xml version="1.0" encoding="utf-8"?>
<sst xmlns="http://schemas.openxmlformats.org/spreadsheetml/2006/main" count="1761" uniqueCount="1422">
  <si>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</si>
  <si>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</si>
  <si>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</si>
  <si>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</si>
  <si>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</si>
  <si>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</si>
  <si>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</si>
  <si>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</si>
  <si>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</si>
  <si>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</si>
  <si>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</si>
  <si>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</si>
  <si>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</si>
  <si>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</si>
  <si>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</si>
  <si>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</si>
  <si>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</si>
  <si>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</si>
  <si>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</si>
  <si>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</si>
  <si>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</si>
  <si>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</si>
  <si>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</si>
  <si>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</si>
  <si>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</si>
  <si>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</si>
  <si>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</si>
  <si>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</si>
  <si>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</si>
  <si>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</si>
  <si>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</si>
  <si>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</si>
  <si>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</si>
  <si>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</si>
  <si>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</si>
  <si>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</si>
  <si>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</si>
  <si>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</si>
  <si>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</si>
  <si>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</si>
  <si>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</si>
  <si>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</si>
  <si>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</si>
  <si>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</si>
  <si>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</si>
  <si>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</si>
  <si>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</si>
  <si>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</si>
  <si>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</si>
  <si>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</si>
  <si>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</si>
  <si>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</si>
  <si>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</si>
  <si>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</si>
  <si>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</si>
  <si>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</si>
  <si>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</si>
  <si>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</si>
  <si>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</si>
  <si>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</si>
  <si>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</si>
  <si>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</si>
  <si>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</si>
  <si>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</si>
  <si>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</si>
  <si>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</si>
  <si>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</si>
  <si>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</si>
  <si>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</si>
  <si>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</si>
  <si>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</si>
  <si>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</si>
  <si>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</si>
  <si>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</si>
  <si>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</si>
  <si>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</si>
  <si>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</si>
  <si>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</si>
  <si>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</si>
  <si>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</si>
  <si>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</si>
  <si>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</si>
  <si>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</si>
  <si>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</si>
  <si>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</si>
  <si>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</si>
  <si>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</si>
  <si>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</si>
  <si>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</si>
  <si>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</si>
  <si>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</si>
  <si>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</si>
  <si>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</si>
  <si>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</si>
  <si>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</si>
  <si>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</si>
  <si>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</si>
  <si>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</si>
  <si>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</si>
  <si>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</si>
  <si>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</si>
  <si>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</si>
  <si>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</si>
  <si>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</si>
  <si>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</si>
  <si>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</si>
  <si>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</si>
  <si>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</si>
  <si>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</si>
  <si>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</si>
  <si>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</si>
  <si>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</si>
  <si>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</si>
  <si>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</si>
  <si>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</si>
  <si>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</si>
  <si>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</si>
  <si>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</si>
  <si>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</si>
  <si>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</si>
  <si>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</si>
  <si>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</si>
  <si>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</si>
  <si>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</si>
  <si>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</si>
  <si>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</si>
  <si>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</si>
  <si>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</si>
  <si>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</si>
  <si>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</si>
  <si>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</si>
  <si>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</si>
  <si>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</si>
  <si>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</si>
  <si>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</si>
  <si>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</si>
  <si>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</si>
  <si>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</si>
  <si>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</si>
  <si>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</si>
  <si>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</si>
  <si>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</si>
  <si>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</si>
  <si>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</si>
  <si>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</si>
  <si>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</si>
  <si>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</si>
  <si>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</si>
  <si>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</si>
  <si>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</si>
  <si>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</si>
  <si>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</si>
  <si>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</si>
  <si>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</si>
  <si>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</si>
  <si>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</si>
  <si>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</si>
  <si>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</si>
  <si>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</si>
  <si>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</si>
  <si>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</si>
  <si>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</si>
  <si>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</si>
  <si>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</si>
  <si>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</si>
  <si>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</si>
  <si>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</si>
  <si>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</si>
  <si>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</si>
  <si>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</si>
  <si>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</si>
  <si>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</si>
  <si>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</si>
  <si>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</si>
  <si>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</si>
  <si>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</si>
  <si>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</si>
  <si>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</si>
  <si>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</si>
  <si>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</si>
  <si>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</si>
  <si>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</si>
  <si>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</si>
  <si>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</si>
  <si>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</si>
  <si>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</si>
  <si>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</si>
  <si>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</si>
  <si>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</si>
  <si>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</si>
  <si>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</si>
  <si>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</si>
  <si>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</si>
  <si>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</si>
  <si>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</si>
  <si>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</si>
  <si>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</si>
  <si>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</si>
  <si>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</si>
  <si>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</si>
  <si>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</si>
  <si>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</si>
  <si>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</si>
  <si>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</si>
  <si>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</si>
  <si>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</si>
  <si>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</si>
  <si>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</si>
  <si>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</si>
  <si>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</si>
  <si>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</si>
  <si>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</si>
  <si>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</si>
  <si>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</si>
  <si>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</si>
  <si>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</si>
  <si>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</si>
  <si>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</si>
  <si>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</si>
  <si>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</si>
  <si>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</si>
  <si>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</si>
  <si>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</si>
  <si>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</si>
  <si>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</si>
  <si>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</si>
  <si>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</si>
  <si>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</si>
  <si>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</si>
  <si>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</si>
  <si>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</si>
  <si>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</si>
  <si>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</si>
  <si>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</si>
  <si>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</si>
  <si>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</si>
  <si>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</si>
  <si>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</si>
  <si>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</si>
  <si>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</si>
  <si>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</si>
  <si>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</si>
  <si>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</si>
  <si>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</si>
  <si>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</si>
  <si>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</si>
  <si>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</si>
  <si>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</si>
  <si>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</si>
  <si>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</si>
  <si>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</si>
  <si>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</si>
  <si>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</si>
  <si>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</si>
  <si>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</si>
  <si>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</si>
  <si>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</si>
  <si>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</si>
  <si>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</si>
  <si>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</si>
  <si>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</si>
  <si>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</si>
  <si>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</si>
  <si>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</si>
  <si>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</si>
  <si>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</si>
  <si>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</si>
  <si>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</si>
  <si>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</si>
  <si>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</si>
  <si>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</si>
  <si>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</si>
  <si>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</si>
  <si>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</si>
  <si>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</si>
  <si>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</si>
  <si>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</si>
  <si>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</si>
  <si>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</si>
  <si>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</si>
  <si>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</si>
  <si>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</si>
  <si>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</si>
  <si>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</si>
  <si>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</si>
  <si>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</si>
  <si>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</si>
  <si>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</si>
  <si>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</si>
  <si>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</si>
  <si>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</si>
  <si>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</si>
  <si>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</si>
  <si>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</si>
  <si>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</si>
  <si>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</si>
  <si>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</si>
  <si>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</si>
  <si>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</si>
  <si>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</si>
  <si>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</si>
  <si>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</si>
  <si>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</si>
  <si>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</si>
  <si>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</si>
  <si>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</si>
  <si>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</si>
  <si>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</si>
  <si>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</si>
  <si>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</si>
  <si>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</si>
  <si>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</si>
  <si>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</si>
  <si>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</si>
  <si>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</si>
  <si>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</si>
  <si>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</si>
  <si>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</si>
  <si>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</si>
  <si>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</si>
  <si>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</si>
  <si>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</si>
  <si>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</si>
  <si>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</si>
  <si>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</si>
  <si>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</si>
  <si>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</si>
  <si>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</si>
  <si>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</si>
  <si>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</si>
  <si>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</si>
  <si>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</si>
  <si>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</si>
  <si>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</si>
  <si>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</si>
  <si>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</si>
  <si>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</si>
  <si>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</si>
  <si>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</si>
  <si>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</si>
  <si>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</si>
  <si>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</si>
  <si>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</si>
  <si>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</si>
  <si>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</si>
  <si>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</si>
  <si>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</si>
  <si>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</si>
  <si>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</si>
  <si>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</si>
  <si>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</si>
  <si>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</si>
  <si>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</si>
  <si>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</si>
  <si>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</si>
  <si>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</si>
  <si>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</si>
  <si>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</si>
  <si>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</si>
  <si>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</si>
  <si>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</si>
  <si>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</si>
  <si>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</si>
  <si>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</si>
  <si>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</si>
  <si>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</si>
  <si>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</si>
  <si>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</si>
  <si>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</si>
  <si>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</si>
  <si>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</si>
  <si>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</si>
  <si>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</si>
  <si>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</si>
  <si>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</si>
  <si>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</si>
  <si>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</si>
  <si>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</si>
  <si>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</si>
  <si>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</si>
  <si>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</si>
  <si>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</si>
  <si>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</si>
  <si>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</si>
  <si>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</si>
  <si>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</si>
  <si>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</si>
  <si>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</si>
  <si>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</si>
  <si>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</si>
  <si>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</si>
  <si>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</si>
  <si>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</si>
  <si>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</si>
  <si>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</si>
  <si>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</si>
  <si>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</si>
  <si>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</si>
  <si>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</si>
  <si>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</si>
  <si>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</si>
  <si>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</si>
  <si>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</si>
  <si>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</si>
  <si>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</si>
  <si>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</si>
  <si>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</si>
  <si>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</si>
  <si>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</si>
  <si>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</si>
  <si>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</si>
  <si>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</si>
  <si>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</si>
  <si>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</si>
  <si>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</si>
  <si>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</si>
  <si>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</si>
  <si>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</si>
  <si>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</si>
  <si>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</si>
  <si>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</si>
  <si>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</si>
  <si>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</si>
  <si>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</si>
  <si>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</si>
  <si>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</si>
  <si>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</si>
  <si>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</si>
  <si>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</si>
  <si>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</si>
  <si>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</si>
  <si>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</si>
  <si>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</si>
  <si>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</si>
  <si>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</si>
  <si>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</si>
  <si>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</si>
  <si>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</si>
  <si>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</si>
  <si>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</si>
  <si>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</si>
  <si>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</si>
  <si>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</si>
  <si>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</si>
  <si>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</si>
  <si>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</si>
  <si>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</si>
  <si>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</si>
  <si>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</si>
  <si>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</si>
  <si>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</si>
  <si>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</si>
  <si>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</si>
  <si>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</si>
  <si>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</si>
  <si>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</si>
  <si>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</si>
  <si>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</si>
  <si>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</si>
  <si>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</si>
  <si>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</si>
  <si>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</si>
  <si>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</si>
  <si>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</si>
  <si>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</si>
  <si>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</si>
  <si>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</si>
  <si>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</si>
  <si>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</si>
  <si>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</si>
  <si>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</si>
  <si>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</si>
  <si>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</si>
  <si>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</si>
  <si>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</si>
  <si>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</si>
  <si>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</si>
  <si>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</si>
  <si>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</si>
  <si>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</si>
  <si>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</si>
  <si>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</si>
  <si>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</si>
  <si>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</si>
  <si>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</si>
  <si>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</si>
  <si>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</si>
  <si>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</si>
  <si>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</si>
  <si>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</si>
  <si>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</si>
  <si>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</si>
  <si>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</si>
  <si>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</si>
  <si>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</si>
  <si>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</si>
  <si>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</si>
  <si>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</si>
  <si>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</si>
  <si>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</si>
  <si>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</si>
  <si>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</si>
  <si>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</si>
  <si>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</si>
  <si>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</si>
  <si>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</si>
  <si>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</si>
  <si>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</si>
  <si>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</si>
  <si>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</si>
  <si>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</si>
  <si>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</si>
  <si>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</si>
  <si>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</si>
  <si>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</si>
  <si>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</si>
  <si>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</si>
  <si>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</si>
  <si>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</si>
  <si>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</si>
  <si>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</si>
  <si>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</si>
  <si>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</si>
  <si>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</si>
  <si>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</si>
  <si>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</si>
  <si>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</si>
  <si>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</si>
  <si>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</si>
  <si>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</si>
  <si>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</si>
  <si>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</si>
  <si>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</si>
  <si>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</si>
  <si>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</si>
  <si>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</si>
  <si>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</si>
  <si>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</si>
  <si>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</si>
  <si>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</si>
  <si>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</si>
  <si>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</si>
  <si>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</si>
  <si>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</si>
  <si>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</si>
  <si>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</si>
  <si>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</si>
  <si>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</si>
  <si>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</si>
  <si>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</si>
  <si>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</si>
  <si>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</si>
  <si>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</si>
  <si>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</si>
  <si>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</si>
  <si>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</si>
  <si>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</si>
  <si>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</si>
  <si>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</si>
  <si>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</si>
  <si>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</si>
  <si>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</si>
  <si>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</si>
  <si>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</si>
  <si>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</si>
  <si>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</si>
  <si>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</si>
  <si>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</si>
  <si>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</si>
  <si>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</si>
  <si>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</si>
  <si>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</si>
  <si>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</si>
  <si>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</si>
  <si>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</si>
  <si>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</si>
  <si>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</si>
  <si>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</si>
  <si>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</si>
  <si>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</si>
  <si>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</si>
  <si>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</si>
  <si>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</si>
  <si>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</si>
  <si>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</si>
  <si>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</si>
  <si>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</si>
  <si>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</si>
  <si>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</si>
  <si>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</si>
  <si>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</si>
  <si>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</si>
  <si>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</si>
  <si>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</si>
  <si>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</si>
  <si>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</si>
  <si>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</si>
  <si>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</si>
  <si>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</si>
  <si>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</si>
  <si>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</si>
  <si>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</si>
  <si>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</si>
  <si>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</si>
  <si>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</si>
  <si>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</si>
  <si>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</si>
  <si>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</si>
  <si>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</si>
  <si>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</si>
  <si>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</si>
  <si>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</si>
  <si>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</si>
  <si>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</si>
  <si>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</si>
  <si>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</si>
  <si>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</si>
  <si>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</si>
  <si>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</si>
  <si>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</si>
  <si>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</si>
  <si>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</si>
  <si>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</si>
  <si>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</si>
  <si>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</si>
  <si>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</si>
  <si>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</si>
  <si>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</si>
  <si>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</si>
  <si>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</si>
  <si>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</si>
  <si>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</si>
  <si>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</si>
  <si>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</si>
  <si>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</si>
  <si>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</si>
  <si>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</si>
  <si>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</si>
  <si>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</si>
  <si>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</si>
  <si>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</si>
  <si>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</si>
  <si>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</si>
  <si>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</si>
  <si>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</si>
  <si>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</si>
  <si>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</si>
  <si>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</si>
  <si>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</si>
  <si>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</si>
  <si>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</si>
  <si>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</si>
  <si>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</si>
  <si>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</si>
  <si>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</si>
  <si>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</si>
  <si>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</si>
  <si>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</si>
  <si>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</si>
  <si>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</si>
  <si>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</si>
  <si>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</si>
  <si>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</si>
  <si>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</si>
  <si>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</si>
  <si>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</si>
  <si>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</si>
  <si>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</si>
  <si>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</si>
  <si>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</si>
  <si>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</si>
  <si>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</si>
  <si>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</si>
  <si>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</si>
  <si>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</si>
  <si>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</si>
  <si>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</si>
  <si>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</si>
  <si>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</si>
  <si>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</si>
  <si>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</si>
  <si>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</si>
  <si>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</si>
  <si>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</si>
  <si>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</si>
  <si>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</si>
  <si>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</si>
  <si>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</si>
  <si>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</si>
  <si>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</si>
  <si>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</si>
  <si>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</si>
  <si>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</si>
  <si>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</si>
  <si>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</si>
  <si>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</si>
  <si>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</si>
  <si>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</si>
  <si>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</si>
  <si>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</si>
  <si>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</si>
  <si>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</si>
  <si>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</si>
  <si>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</si>
  <si>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</si>
  <si>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</si>
  <si>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</si>
  <si>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</si>
  <si>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</si>
  <si>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</si>
  <si>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</si>
  <si>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</si>
  <si>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</si>
  <si>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</si>
  <si>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</si>
  <si>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</si>
  <si>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</si>
  <si>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</si>
  <si>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</si>
  <si>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</si>
  <si>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</si>
  <si>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</si>
  <si>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</si>
  <si>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</si>
  <si>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</si>
  <si>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</si>
  <si>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</si>
  <si>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</si>
  <si>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</si>
  <si>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</si>
  <si>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</si>
  <si>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</si>
  <si>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</si>
  <si>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</si>
  <si>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</si>
  <si>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</si>
  <si>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</si>
  <si>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</si>
  <si>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</si>
  <si>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</si>
  <si>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</si>
  <si>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</si>
  <si>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</si>
  <si>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</si>
  <si>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</si>
  <si>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</si>
  <si>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</si>
  <si>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</si>
  <si>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</si>
  <si>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</si>
  <si>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</si>
  <si>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</si>
  <si>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</si>
  <si>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</si>
  <si>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</si>
  <si>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</si>
  <si>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</si>
  <si>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</si>
  <si>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</si>
  <si>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</si>
  <si>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</si>
  <si>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</si>
  <si>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</si>
  <si>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</si>
  <si>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</si>
  <si>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</si>
  <si>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</si>
  <si>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</si>
  <si>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</si>
  <si>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</si>
  <si>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</si>
  <si>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</si>
  <si>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</si>
  <si>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</si>
  <si>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</si>
  <si>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</si>
  <si>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</si>
  <si>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</si>
  <si>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</si>
  <si>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</si>
  <si>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</si>
  <si>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</si>
  <si>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</si>
  <si>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</si>
  <si>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</si>
  <si>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</si>
  <si>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</si>
  <si>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</si>
  <si>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</si>
  <si>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</si>
  <si>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</si>
  <si>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</si>
  <si>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</si>
  <si>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</si>
  <si>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</si>
  <si>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</si>
  <si>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</si>
  <si>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</si>
  <si>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</si>
  <si>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</si>
  <si>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</si>
  <si>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</si>
  <si>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</si>
  <si>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</si>
  <si>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</si>
  <si>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</si>
  <si>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</si>
  <si>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</si>
  <si>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</si>
  <si>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</si>
  <si>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</si>
  <si>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</si>
  <si>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</si>
  <si>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</si>
  <si>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</si>
  <si>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</si>
  <si>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</si>
  <si>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</si>
  <si>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</si>
  <si>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</si>
  <si>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</si>
  <si>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</si>
  <si>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</si>
  <si>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</si>
  <si>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</si>
  <si>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</si>
  <si>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</si>
  <si>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</si>
  <si>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</si>
  <si>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</si>
  <si>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</si>
  <si>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</si>
  <si>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</si>
  <si>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</si>
  <si>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</si>
  <si>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</si>
  <si>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</si>
  <si>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</si>
  <si>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</si>
  <si>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</si>
  <si>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</si>
  <si>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</si>
  <si>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</si>
  <si>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</si>
  <si>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</si>
  <si>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</si>
  <si>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</si>
  <si>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</si>
  <si>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</si>
  <si>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</si>
  <si>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</si>
  <si>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</si>
  <si>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</si>
  <si>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</si>
  <si>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</si>
  <si>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</si>
  <si>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</si>
  <si>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</si>
  <si>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</si>
  <si>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</si>
  <si>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</si>
  <si>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</si>
  <si>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</si>
  <si>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</si>
  <si>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</si>
  <si>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</si>
  <si>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</si>
  <si>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</si>
  <si>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</si>
  <si>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</si>
  <si>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</si>
  <si>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</si>
  <si>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</si>
  <si>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</si>
  <si>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</si>
  <si>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</si>
  <si>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</si>
  <si>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</si>
  <si>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</si>
  <si>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</si>
  <si>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</si>
  <si>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</si>
  <si>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</si>
  <si>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</si>
  <si>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</si>
  <si>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</si>
  <si>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</si>
  <si>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</si>
  <si>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</si>
  <si>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</si>
  <si>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</si>
  <si>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</si>
  <si>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</si>
  <si>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</si>
  <si>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</si>
  <si>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</si>
  <si>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</si>
  <si>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</si>
  <si>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</si>
  <si>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</si>
  <si>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</si>
  <si>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</si>
  <si>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</si>
  <si>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</si>
  <si>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</si>
  <si>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</si>
  <si>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</si>
  <si>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</si>
  <si>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</si>
  <si>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</si>
  <si>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</si>
  <si>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</si>
  <si>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</si>
  <si>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</si>
  <si>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</si>
  <si>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</si>
  <si>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</si>
  <si>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</si>
  <si>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</si>
  <si>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</si>
  <si>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</si>
  <si>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</si>
  <si>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</si>
  <si>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</si>
  <si>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</si>
  <si>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</si>
  <si>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</si>
  <si>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</si>
  <si>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</si>
  <si>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</si>
  <si>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</si>
  <si>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</si>
  <si>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</si>
  <si>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</si>
  <si>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</si>
  <si>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</si>
  <si>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</si>
  <si>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</si>
  <si>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</si>
  <si>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</si>
  <si>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</si>
  <si>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</si>
  <si>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</si>
  <si>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</si>
  <si>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</si>
  <si>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</si>
  <si>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</si>
  <si>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</si>
  <si>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</si>
  <si>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</si>
  <si>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</si>
  <si>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</si>
  <si>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</si>
  <si>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</si>
  <si>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</si>
  <si>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</si>
  <si>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</si>
  <si>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</si>
  <si>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</si>
  <si>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</si>
  <si>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</si>
  <si>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</si>
  <si>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</si>
  <si>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</si>
  <si>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</si>
  <si>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</si>
  <si>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</si>
  <si>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</si>
  <si>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</si>
  <si>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</si>
  <si>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</si>
  <si>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</si>
  <si>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</si>
  <si>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</si>
  <si>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</si>
  <si>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</si>
  <si>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</si>
  <si>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</si>
  <si>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</si>
  <si>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</si>
  <si>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</si>
  <si>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</si>
  <si>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</si>
  <si>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</si>
  <si>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</si>
  <si>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</si>
  <si>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</si>
  <si>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</si>
  <si>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</si>
  <si>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</si>
  <si>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</si>
  <si>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</si>
  <si>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</si>
  <si>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</si>
  <si>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</si>
  <si>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</si>
  <si>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</si>
  <si>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</si>
  <si>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</si>
  <si>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</si>
  <si>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</si>
  <si>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</si>
  <si>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</si>
  <si>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</si>
  <si>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</si>
  <si>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</si>
  <si>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</si>
  <si>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</si>
  <si>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</si>
  <si>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</si>
  <si>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</si>
  <si>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</si>
  <si>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</si>
  <si>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</si>
  <si>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</si>
  <si>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</si>
  <si>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</si>
  <si>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</si>
  <si>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</si>
  <si>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</si>
  <si>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</si>
  <si>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</si>
  <si>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</si>
  <si>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</si>
  <si>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</si>
  <si>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</si>
  <si>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</si>
  <si>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</si>
  <si>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</si>
  <si>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</si>
  <si>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</si>
  <si>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</si>
  <si>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</si>
  <si>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</si>
  <si>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</si>
  <si>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</si>
  <si>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</si>
  <si>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</si>
  <si>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</si>
  <si>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</si>
  <si>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</si>
  <si>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</si>
  <si>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</si>
  <si>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</si>
  <si>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</si>
  <si>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</si>
  <si>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</si>
  <si>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</si>
  <si>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</si>
  <si>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</si>
  <si>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</si>
  <si>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</si>
  <si>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</si>
  <si>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</si>
  <si>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</si>
  <si>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</si>
  <si>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</si>
  <si>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</si>
  <si>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</si>
  <si>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</si>
  <si>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</si>
  <si>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</si>
  <si>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</si>
  <si>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</si>
  <si>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</si>
  <si>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</si>
  <si>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</si>
  <si>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</si>
  <si>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</si>
  <si>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</si>
  <si>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</si>
  <si>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</si>
  <si>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</si>
  <si>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</si>
  <si>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</si>
  <si>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</si>
  <si>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</si>
  <si>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</si>
  <si>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</si>
  <si>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</si>
  <si>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</si>
  <si>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</si>
  <si>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</si>
  <si>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</si>
  <si>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</si>
  <si>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</si>
  <si>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</si>
  <si>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</si>
  <si>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</si>
  <si>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</si>
  <si>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</si>
  <si>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</si>
  <si>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</si>
  <si>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</si>
  <si>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</si>
  <si>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</si>
  <si>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</si>
  <si>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</si>
  <si>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</si>
  <si>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</si>
  <si>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</si>
  <si>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</si>
  <si>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</si>
  <si>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</si>
  <si>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</si>
  <si>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</si>
  <si>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</si>
  <si>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</si>
  <si>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</si>
  <si>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</si>
  <si>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</si>
  <si>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</si>
  <si>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</si>
  <si>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</si>
  <si>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</si>
  <si>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</si>
  <si>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</si>
  <si>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</si>
  <si>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</si>
  <si>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</si>
  <si>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</si>
  <si>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</si>
  <si>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</si>
  <si>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</si>
  <si>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</si>
  <si>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</si>
  <si>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</si>
  <si>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</si>
  <si>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</si>
  <si>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</si>
  <si>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</si>
  <si>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</si>
  <si>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</si>
  <si>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</si>
  <si>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</si>
  <si>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</si>
  <si>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</si>
  <si>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</si>
  <si>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</si>
  <si>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</si>
  <si>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</si>
  <si>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</si>
  <si>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</si>
  <si>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</si>
  <si>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</si>
  <si>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</si>
  <si>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</si>
  <si>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</si>
  <si>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</si>
  <si>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</si>
  <si>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</si>
  <si>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</si>
  <si>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</si>
  <si>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</si>
  <si>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</si>
  <si>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</si>
  <si>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</si>
  <si>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</si>
  <si>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</si>
  <si>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</si>
  <si>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</si>
  <si>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</si>
  <si>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</si>
  <si>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</si>
  <si>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</si>
  <si>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</si>
  <si>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</si>
  <si>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</si>
  <si>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</si>
  <si>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</si>
  <si>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</si>
  <si>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</si>
  <si>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</si>
  <si>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</si>
  <si>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</si>
  <si>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</si>
  <si>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</si>
  <si>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</si>
  <si>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</si>
  <si>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</si>
  <si>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</si>
  <si>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</si>
  <si>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</si>
  <si>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</si>
  <si>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</si>
  <si>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</si>
  <si>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</si>
  <si>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</si>
  <si>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</si>
  <si>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</si>
  <si>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</si>
  <si>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</si>
  <si>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</si>
  <si>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</si>
  <si>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</si>
  <si>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</si>
  <si>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</si>
  <si>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</si>
  <si>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</si>
  <si>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</si>
  <si>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</si>
  <si>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</si>
  <si>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</si>
  <si>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</si>
  <si>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</si>
  <si>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</si>
  <si>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</si>
  <si>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</si>
  <si>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</si>
  <si>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</si>
  <si>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</si>
  <si>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</si>
  <si>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</si>
  <si>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</si>
  <si>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</si>
  <si>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</si>
  <si>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</si>
  <si>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</si>
  <si>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</si>
  <si>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</si>
  <si>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</si>
  <si>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</si>
  <si>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</si>
  <si>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</si>
  <si>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</si>
  <si>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</si>
  <si>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</si>
  <si>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</si>
  <si>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</si>
  <si>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</si>
  <si>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</si>
  <si>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</si>
  <si>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</si>
  <si>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</si>
  <si>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</si>
  <si>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</si>
  <si>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</si>
  <si>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</si>
  <si>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</si>
  <si>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</si>
  <si>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</si>
  <si>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</si>
  <si>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</si>
  <si>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</si>
  <si>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</si>
  <si>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</si>
  <si>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</si>
  <si>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</si>
  <si>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</si>
  <si>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</si>
  <si>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</si>
  <si>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</si>
  <si>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</si>
  <si>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</si>
  <si>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</si>
  <si>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</si>
  <si>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</si>
  <si>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</si>
  <si>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</si>
  <si>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</si>
  <si>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</si>
  <si>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</si>
  <si>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</si>
  <si>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</si>
  <si>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</si>
  <si>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</si>
  <si>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</si>
  <si>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</si>
  <si>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</si>
  <si>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</si>
  <si>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</si>
  <si>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</si>
  <si>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</si>
  <si>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</si>
  <si>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</si>
  <si>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</si>
  <si>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</si>
  <si>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</si>
  <si>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</si>
  <si>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</si>
  <si>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</si>
  <si>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</si>
  <si>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</si>
  <si>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</si>
  <si>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</si>
  <si>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</si>
  <si>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</si>
  <si>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</si>
  <si>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</si>
  <si>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</si>
  <si>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</si>
  <si>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</si>
  <si>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</si>
  <si>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</si>
  <si>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</si>
  <si>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</si>
  <si>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</si>
  <si>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</si>
  <si>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</si>
  <si>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</si>
  <si>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</si>
  <si>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</si>
  <si>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</si>
  <si>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</si>
  <si>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</si>
  <si>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</si>
  <si>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</si>
  <si>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</si>
  <si>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</si>
  <si>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</si>
  <si>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</si>
  <si>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</si>
  <si>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</si>
  <si>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</si>
  <si>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</si>
  <si>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</si>
  <si>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</si>
  <si>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</si>
  <si>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</si>
  <si>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</si>
  <si>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</si>
  <si>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</si>
  <si>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</si>
  <si>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</si>
  <si>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</si>
  <si>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</si>
  <si>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</si>
  <si>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</si>
  <si>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</si>
  <si>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</si>
  <si>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</si>
  <si>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</si>
  <si>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</si>
  <si>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</si>
  <si>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</si>
  <si>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</si>
  <si>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</si>
  <si>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</si>
  <si>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</si>
  <si>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</si>
  <si>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</si>
  <si>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</si>
  <si>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</si>
  <si>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</si>
  <si>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</si>
  <si>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</si>
  <si>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</si>
  <si>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</si>
  <si>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</si>
  <si>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</si>
  <si>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</si>
  <si>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</si>
  <si>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</si>
  <si>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</si>
  <si>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</si>
  <si>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</si>
  <si>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</si>
  <si>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</si>
  <si>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</si>
  <si>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</si>
  <si>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</si>
  <si>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</si>
  <si>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</si>
  <si>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</si>
  <si>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</si>
  <si>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</si>
  <si>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</si>
  <si>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</si>
  <si>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</si>
  <si>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</si>
  <si>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</si>
  <si>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</si>
  <si>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</si>
  <si>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</si>
  <si>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</si>
  <si>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</si>
  <si>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</si>
  <si>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</si>
  <si>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</si>
  <si>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</si>
  <si>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</si>
  <si>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</si>
  <si>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</si>
  <si>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</si>
  <si>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</si>
  <si>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</si>
  <si>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</si>
  <si>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</si>
  <si>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</si>
  <si>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</si>
  <si>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</si>
  <si>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</si>
  <si>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</si>
  <si>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</si>
  <si>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</si>
  <si>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</si>
  <si>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</si>
  <si>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</si>
  <si>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 xml:space="preserve">                                  Учебный год: 2023-2024 учебный год                             Группа: Предшкольный класс               Период: Стартывый      Сроки проведения:Сентябрь </t>
  </si>
  <si>
    <t xml:space="preserve">                               Лист наблюдения для   предшкольного класса при КГУ «Общеобразовательная школа № 6 города Атбасар отдела образования по Акмолинской области»  (дети  5 -ти лет )</t>
  </si>
  <si>
    <t>Аппаз Зере</t>
  </si>
  <si>
    <t>Мустафина Айсана</t>
  </si>
  <si>
    <t>Будаев Александр</t>
  </si>
  <si>
    <t xml:space="preserve">Литвинов Денис </t>
  </si>
  <si>
    <t>Пантелеев Артур</t>
  </si>
  <si>
    <t>Шабаршина Ева</t>
  </si>
  <si>
    <t>Березин Олег</t>
  </si>
  <si>
    <t>Кинько Арина</t>
  </si>
  <si>
    <t>Акылбаев Айтемир</t>
  </si>
  <si>
    <t xml:space="preserve">Баркинхоева Залина </t>
  </si>
  <si>
    <t>Булавина Маргарита</t>
  </si>
  <si>
    <t>Левчик Яна</t>
  </si>
  <si>
    <t xml:space="preserve">                                   Учебный год: 2023-2024 учебный год                             Группа: старшая  группа                Период: Стартывый      Сроки проведения:Сентябрь </t>
  </si>
  <si>
    <t xml:space="preserve">                                    Учебный год: 2023-2024 учебный год                             Группа: средняя группа              Период: Стартывый      Сроки проведения:Сентябрь </t>
  </si>
  <si>
    <t xml:space="preserve">                                   Учебный год: 2023-2024 учебный год                             Группа: младшая группа            Период: Стартывый      Сроки проведения:Сентябрь </t>
  </si>
  <si>
    <t>"Основная средняя школа станции Адыр отдела образования Атбасарского района Акмолинской области</t>
  </si>
  <si>
    <t>Стартовый</t>
  </si>
  <si>
    <t>сентябрь</t>
  </si>
  <si>
    <t>Период: стартовый</t>
  </si>
  <si>
    <t>разновозрастная</t>
  </si>
  <si>
    <t>Группа:</t>
  </si>
  <si>
    <t>Группа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</si>
</sst>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" fontId="18" fillId="3" borderId="0" xfId="0" applyNumberFormat="1" applyFont="1" applyFill="1"/>
    <xf numFmtId="0" fontId="18" fillId="3" borderId="0" xfId="0" applyFont="1" applyFill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5" fillId="3" borderId="0" xfId="0" applyFont="1" applyFill="1"/>
    <xf numFmtId="0" fontId="6" fillId="3" borderId="0" xfId="0" applyFont="1" applyFill="1" applyAlignment="1">
      <alignment wrapText="1"/>
    </xf>
    <xf numFmtId="0" fontId="6" fillId="3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3"/>
  <sheetViews>
    <sheetView topLeftCell="A39" workbookViewId="0">
      <selection activeCell="J51" sqref="J51"/>
    </sheetView>
  </sheetViews>
  <sheetFormatPr defaultRowHeight="15"/>
  <cols>
    <col min="2" max="2" width="18.28515625" customWidth="1"/>
  </cols>
  <sheetData>
    <row r="1" spans="1:119" ht="15.75">
      <c r="A1" s="6" t="s">
        <v>795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69" t="s">
        <v>796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59" t="s">
        <v>0</v>
      </c>
      <c r="B4" s="59" t="s">
        <v>170</v>
      </c>
      <c r="C4" s="79" t="s">
        <v>319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321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7"/>
      <c r="BH4" s="71" t="s">
        <v>876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5" t="s">
        <v>324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>
      <c r="A5" s="59"/>
      <c r="B5" s="59"/>
      <c r="C5" s="64" t="s">
        <v>320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1"/>
      <c r="X5" s="82" t="s">
        <v>322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4"/>
      <c r="AS5" s="72" t="s">
        <v>323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4"/>
      <c r="BH5" s="78" t="s">
        <v>32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85" t="s">
        <v>325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9" t="s">
        <v>43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>
      <c r="A6" s="59"/>
      <c r="B6" s="59"/>
      <c r="C6" s="75" t="s">
        <v>798</v>
      </c>
      <c r="D6" s="76"/>
      <c r="E6" s="76"/>
      <c r="F6" s="76"/>
      <c r="G6" s="76"/>
      <c r="H6" s="76"/>
      <c r="I6" s="76"/>
      <c r="J6" s="76"/>
      <c r="K6" s="76"/>
      <c r="L6" s="71" t="s">
        <v>816</v>
      </c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0" t="s">
        <v>798</v>
      </c>
      <c r="Y6" s="70"/>
      <c r="Z6" s="70"/>
      <c r="AA6" s="70"/>
      <c r="AB6" s="70"/>
      <c r="AC6" s="70"/>
      <c r="AD6" s="70"/>
      <c r="AE6" s="70"/>
      <c r="AF6" s="70"/>
      <c r="AG6" s="71" t="s">
        <v>816</v>
      </c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0" t="s">
        <v>798</v>
      </c>
      <c r="AT6" s="70"/>
      <c r="AU6" s="70"/>
      <c r="AV6" s="70"/>
      <c r="AW6" s="70"/>
      <c r="AX6" s="70"/>
      <c r="AY6" s="71" t="s">
        <v>816</v>
      </c>
      <c r="AZ6" s="71"/>
      <c r="BA6" s="71"/>
      <c r="BB6" s="71"/>
      <c r="BC6" s="71"/>
      <c r="BD6" s="71"/>
      <c r="BE6" s="71"/>
      <c r="BF6" s="71"/>
      <c r="BG6" s="71"/>
      <c r="BH6" s="70" t="s">
        <v>798</v>
      </c>
      <c r="BI6" s="70"/>
      <c r="BJ6" s="70"/>
      <c r="BK6" s="70"/>
      <c r="BL6" s="70"/>
      <c r="BM6" s="70"/>
      <c r="BN6" s="71" t="s">
        <v>816</v>
      </c>
      <c r="BO6" s="71"/>
      <c r="BP6" s="71"/>
      <c r="BQ6" s="71"/>
      <c r="BR6" s="71"/>
      <c r="BS6" s="71"/>
      <c r="BT6" s="71"/>
      <c r="BU6" s="71"/>
      <c r="BV6" s="71"/>
      <c r="BW6" s="70" t="s">
        <v>798</v>
      </c>
      <c r="BX6" s="70"/>
      <c r="BY6" s="70"/>
      <c r="BZ6" s="70"/>
      <c r="CA6" s="70"/>
      <c r="CB6" s="70"/>
      <c r="CC6" s="71" t="s">
        <v>816</v>
      </c>
      <c r="CD6" s="71"/>
      <c r="CE6" s="71"/>
      <c r="CF6" s="71"/>
      <c r="CG6" s="71"/>
      <c r="CH6" s="71"/>
      <c r="CI6" s="87" t="s">
        <v>798</v>
      </c>
      <c r="CJ6" s="88"/>
      <c r="CK6" s="88"/>
      <c r="CL6" s="88"/>
      <c r="CM6" s="88"/>
      <c r="CN6" s="88"/>
      <c r="CO6" s="88"/>
      <c r="CP6" s="88"/>
      <c r="CQ6" s="88"/>
      <c r="CR6" s="76" t="s">
        <v>816</v>
      </c>
      <c r="CS6" s="76"/>
      <c r="CT6" s="76"/>
      <c r="CU6" s="76"/>
      <c r="CV6" s="76"/>
      <c r="CW6" s="76"/>
      <c r="CX6" s="76"/>
      <c r="CY6" s="76"/>
      <c r="CZ6" s="77"/>
      <c r="DA6" s="87" t="s">
        <v>798</v>
      </c>
      <c r="DB6" s="88"/>
      <c r="DC6" s="88"/>
      <c r="DD6" s="88"/>
      <c r="DE6" s="88"/>
      <c r="DF6" s="94"/>
      <c r="DG6" s="95" t="s">
        <v>816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>
      <c r="A7" s="59"/>
      <c r="B7" s="5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59"/>
      <c r="B8" s="59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59"/>
      <c r="B9" s="59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59"/>
      <c r="B10" s="59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59"/>
      <c r="B11" s="59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59"/>
      <c r="B12" s="59"/>
      <c r="C12" s="61" t="s">
        <v>13</v>
      </c>
      <c r="D12" s="62" t="s">
        <v>2</v>
      </c>
      <c r="E12" s="62" t="s">
        <v>3</v>
      </c>
      <c r="F12" s="62" t="s">
        <v>17</v>
      </c>
      <c r="G12" s="62" t="s">
        <v>4</v>
      </c>
      <c r="H12" s="62" t="s">
        <v>5</v>
      </c>
      <c r="I12" s="62" t="s">
        <v>14</v>
      </c>
      <c r="J12" s="62" t="s">
        <v>6</v>
      </c>
      <c r="K12" s="62" t="s">
        <v>7</v>
      </c>
      <c r="L12" s="62" t="s">
        <v>18</v>
      </c>
      <c r="M12" s="62" t="s">
        <v>6</v>
      </c>
      <c r="N12" s="62" t="s">
        <v>7</v>
      </c>
      <c r="O12" s="62" t="s">
        <v>15</v>
      </c>
      <c r="P12" s="62" t="s">
        <v>8</v>
      </c>
      <c r="Q12" s="62" t="s">
        <v>1</v>
      </c>
      <c r="R12" s="62" t="s">
        <v>16</v>
      </c>
      <c r="S12" s="62" t="s">
        <v>3</v>
      </c>
      <c r="T12" s="62" t="s">
        <v>9</v>
      </c>
      <c r="U12" s="62" t="s">
        <v>19</v>
      </c>
      <c r="V12" s="62" t="s">
        <v>3</v>
      </c>
      <c r="W12" s="62" t="s">
        <v>9</v>
      </c>
      <c r="X12" s="62" t="s">
        <v>20</v>
      </c>
      <c r="Y12" s="62"/>
      <c r="Z12" s="62"/>
      <c r="AA12" s="64" t="s">
        <v>21</v>
      </c>
      <c r="AB12" s="65"/>
      <c r="AC12" s="61"/>
      <c r="AD12" s="64" t="s">
        <v>22</v>
      </c>
      <c r="AE12" s="65"/>
      <c r="AF12" s="61"/>
      <c r="AG12" s="62" t="s">
        <v>23</v>
      </c>
      <c r="AH12" s="62"/>
      <c r="AI12" s="62"/>
      <c r="AJ12" s="62" t="s">
        <v>24</v>
      </c>
      <c r="AK12" s="62"/>
      <c r="AL12" s="62"/>
      <c r="AM12" s="62" t="s">
        <v>25</v>
      </c>
      <c r="AN12" s="62"/>
      <c r="AO12" s="62"/>
      <c r="AP12" s="63" t="s">
        <v>26</v>
      </c>
      <c r="AQ12" s="63"/>
      <c r="AR12" s="63"/>
      <c r="AS12" s="62" t="s">
        <v>27</v>
      </c>
      <c r="AT12" s="62"/>
      <c r="AU12" s="62"/>
      <c r="AV12" s="62" t="s">
        <v>28</v>
      </c>
      <c r="AW12" s="62"/>
      <c r="AX12" s="62"/>
      <c r="AY12" s="63" t="s">
        <v>29</v>
      </c>
      <c r="AZ12" s="63"/>
      <c r="BA12" s="63"/>
      <c r="BB12" s="62" t="s">
        <v>30</v>
      </c>
      <c r="BC12" s="62"/>
      <c r="BD12" s="62"/>
      <c r="BE12" s="62" t="s">
        <v>31</v>
      </c>
      <c r="BF12" s="62"/>
      <c r="BG12" s="62"/>
      <c r="BH12" s="66" t="s">
        <v>172</v>
      </c>
      <c r="BI12" s="67"/>
      <c r="BJ12" s="68"/>
      <c r="BK12" s="66" t="s">
        <v>173</v>
      </c>
      <c r="BL12" s="67"/>
      <c r="BM12" s="68"/>
      <c r="BN12" s="66" t="s">
        <v>174</v>
      </c>
      <c r="BO12" s="67"/>
      <c r="BP12" s="68"/>
      <c r="BQ12" s="63" t="s">
        <v>175</v>
      </c>
      <c r="BR12" s="63"/>
      <c r="BS12" s="63"/>
      <c r="BT12" s="63" t="s">
        <v>176</v>
      </c>
      <c r="BU12" s="63"/>
      <c r="BV12" s="63"/>
      <c r="BW12" s="63" t="s">
        <v>33</v>
      </c>
      <c r="BX12" s="63"/>
      <c r="BY12" s="63"/>
      <c r="BZ12" s="63" t="s">
        <v>34</v>
      </c>
      <c r="CA12" s="63"/>
      <c r="CB12" s="63"/>
      <c r="CC12" s="63" t="s">
        <v>35</v>
      </c>
      <c r="CD12" s="63"/>
      <c r="CE12" s="63"/>
      <c r="CF12" s="63" t="s">
        <v>36</v>
      </c>
      <c r="CG12" s="63"/>
      <c r="CH12" s="63"/>
      <c r="CI12" s="63" t="s">
        <v>37</v>
      </c>
      <c r="CJ12" s="63"/>
      <c r="CK12" s="63"/>
      <c r="CL12" s="63" t="s">
        <v>38</v>
      </c>
      <c r="CM12" s="63"/>
      <c r="CN12" s="63"/>
      <c r="CO12" s="63" t="s">
        <v>39</v>
      </c>
      <c r="CP12" s="63"/>
      <c r="CQ12" s="63"/>
      <c r="CR12" s="63" t="s">
        <v>40</v>
      </c>
      <c r="CS12" s="63"/>
      <c r="CT12" s="63"/>
      <c r="CU12" s="63" t="s">
        <v>41</v>
      </c>
      <c r="CV12" s="63"/>
      <c r="CW12" s="63"/>
      <c r="CX12" s="63" t="s">
        <v>42</v>
      </c>
      <c r="CY12" s="63"/>
      <c r="CZ12" s="63"/>
      <c r="DA12" s="63" t="s">
        <v>177</v>
      </c>
      <c r="DB12" s="63"/>
      <c r="DC12" s="63"/>
      <c r="DD12" s="63" t="s">
        <v>178</v>
      </c>
      <c r="DE12" s="63"/>
      <c r="DF12" s="63"/>
      <c r="DG12" s="63" t="s">
        <v>179</v>
      </c>
      <c r="DH12" s="63"/>
      <c r="DI12" s="63"/>
      <c r="DJ12" s="63" t="s">
        <v>180</v>
      </c>
      <c r="DK12" s="63"/>
      <c r="DL12" s="63"/>
      <c r="DM12" s="63" t="s">
        <v>181</v>
      </c>
      <c r="DN12" s="63"/>
      <c r="DO12" s="63"/>
    </row>
    <row r="13" spans="1:119" ht="56.25" customHeight="1">
      <c r="A13" s="59"/>
      <c r="B13" s="60"/>
      <c r="C13" s="58" t="s">
        <v>797</v>
      </c>
      <c r="D13" s="58"/>
      <c r="E13" s="58"/>
      <c r="F13" s="58" t="s">
        <v>799</v>
      </c>
      <c r="G13" s="58"/>
      <c r="H13" s="58"/>
      <c r="I13" s="58" t="s">
        <v>187</v>
      </c>
      <c r="J13" s="58"/>
      <c r="K13" s="58"/>
      <c r="L13" s="56" t="s">
        <v>802</v>
      </c>
      <c r="M13" s="56"/>
      <c r="N13" s="56"/>
      <c r="O13" s="56" t="s">
        <v>803</v>
      </c>
      <c r="P13" s="56"/>
      <c r="Q13" s="56"/>
      <c r="R13" s="56" t="s">
        <v>806</v>
      </c>
      <c r="S13" s="56"/>
      <c r="T13" s="56"/>
      <c r="U13" s="56" t="s">
        <v>808</v>
      </c>
      <c r="V13" s="56"/>
      <c r="W13" s="56"/>
      <c r="X13" s="56" t="s">
        <v>809</v>
      </c>
      <c r="Y13" s="56"/>
      <c r="Z13" s="56"/>
      <c r="AA13" s="57" t="s">
        <v>811</v>
      </c>
      <c r="AB13" s="57"/>
      <c r="AC13" s="57"/>
      <c r="AD13" s="56" t="s">
        <v>812</v>
      </c>
      <c r="AE13" s="56"/>
      <c r="AF13" s="56"/>
      <c r="AG13" s="57" t="s">
        <v>817</v>
      </c>
      <c r="AH13" s="57"/>
      <c r="AI13" s="57"/>
      <c r="AJ13" s="56" t="s">
        <v>819</v>
      </c>
      <c r="AK13" s="56"/>
      <c r="AL13" s="56"/>
      <c r="AM13" s="56" t="s">
        <v>823</v>
      </c>
      <c r="AN13" s="56"/>
      <c r="AO13" s="56"/>
      <c r="AP13" s="56" t="s">
        <v>826</v>
      </c>
      <c r="AQ13" s="56"/>
      <c r="AR13" s="56"/>
      <c r="AS13" s="56" t="s">
        <v>829</v>
      </c>
      <c r="AT13" s="56"/>
      <c r="AU13" s="56"/>
      <c r="AV13" s="56" t="s">
        <v>830</v>
      </c>
      <c r="AW13" s="56"/>
      <c r="AX13" s="56"/>
      <c r="AY13" s="56" t="s">
        <v>832</v>
      </c>
      <c r="AZ13" s="56"/>
      <c r="BA13" s="56"/>
      <c r="BB13" s="56" t="s">
        <v>213</v>
      </c>
      <c r="BC13" s="56"/>
      <c r="BD13" s="56"/>
      <c r="BE13" s="56" t="s">
        <v>835</v>
      </c>
      <c r="BF13" s="56"/>
      <c r="BG13" s="56"/>
      <c r="BH13" s="56" t="s">
        <v>215</v>
      </c>
      <c r="BI13" s="56"/>
      <c r="BJ13" s="56"/>
      <c r="BK13" s="57" t="s">
        <v>837</v>
      </c>
      <c r="BL13" s="57"/>
      <c r="BM13" s="57"/>
      <c r="BN13" s="56" t="s">
        <v>840</v>
      </c>
      <c r="BO13" s="56"/>
      <c r="BP13" s="56"/>
      <c r="BQ13" s="58" t="s">
        <v>219</v>
      </c>
      <c r="BR13" s="58"/>
      <c r="BS13" s="58"/>
      <c r="BT13" s="56" t="s">
        <v>224</v>
      </c>
      <c r="BU13" s="56"/>
      <c r="BV13" s="56"/>
      <c r="BW13" s="56" t="s">
        <v>843</v>
      </c>
      <c r="BX13" s="56"/>
      <c r="BY13" s="56"/>
      <c r="BZ13" s="56" t="s">
        <v>845</v>
      </c>
      <c r="CA13" s="56"/>
      <c r="CB13" s="56"/>
      <c r="CC13" s="56" t="s">
        <v>846</v>
      </c>
      <c r="CD13" s="56"/>
      <c r="CE13" s="56"/>
      <c r="CF13" s="56" t="s">
        <v>850</v>
      </c>
      <c r="CG13" s="56"/>
      <c r="CH13" s="56"/>
      <c r="CI13" s="56" t="s">
        <v>854</v>
      </c>
      <c r="CJ13" s="56"/>
      <c r="CK13" s="56"/>
      <c r="CL13" s="56" t="s">
        <v>857</v>
      </c>
      <c r="CM13" s="56"/>
      <c r="CN13" s="56"/>
      <c r="CO13" s="56" t="s">
        <v>858</v>
      </c>
      <c r="CP13" s="56"/>
      <c r="CQ13" s="56"/>
      <c r="CR13" s="56" t="s">
        <v>859</v>
      </c>
      <c r="CS13" s="56"/>
      <c r="CT13" s="56"/>
      <c r="CU13" s="56" t="s">
        <v>860</v>
      </c>
      <c r="CV13" s="56"/>
      <c r="CW13" s="56"/>
      <c r="CX13" s="56" t="s">
        <v>861</v>
      </c>
      <c r="CY13" s="56"/>
      <c r="CZ13" s="56"/>
      <c r="DA13" s="56" t="s">
        <v>863</v>
      </c>
      <c r="DB13" s="56"/>
      <c r="DC13" s="56"/>
      <c r="DD13" s="56" t="s">
        <v>237</v>
      </c>
      <c r="DE13" s="56"/>
      <c r="DF13" s="56"/>
      <c r="DG13" s="56" t="s">
        <v>867</v>
      </c>
      <c r="DH13" s="56"/>
      <c r="DI13" s="56"/>
      <c r="DJ13" s="56" t="s">
        <v>241</v>
      </c>
      <c r="DK13" s="56"/>
      <c r="DL13" s="56"/>
      <c r="DM13" s="56" t="s">
        <v>243</v>
      </c>
      <c r="DN13" s="56"/>
      <c r="DO13" s="56"/>
    </row>
    <row r="14" spans="1:119" ht="154.5" customHeight="1">
      <c r="A14" s="59"/>
      <c r="B14" s="60"/>
      <c r="C14" s="28" t="s">
        <v>182</v>
      </c>
      <c r="D14" s="28" t="s">
        <v>183</v>
      </c>
      <c r="E14" s="28" t="s">
        <v>184</v>
      </c>
      <c r="F14" s="28" t="s">
        <v>185</v>
      </c>
      <c r="G14" s="28" t="s">
        <v>800</v>
      </c>
      <c r="H14" s="28" t="s">
        <v>186</v>
      </c>
      <c r="I14" s="28" t="s">
        <v>801</v>
      </c>
      <c r="J14" s="28" t="s">
        <v>551</v>
      </c>
      <c r="K14" s="28" t="s">
        <v>189</v>
      </c>
      <c r="L14" s="27" t="s">
        <v>188</v>
      </c>
      <c r="M14" s="27" t="s">
        <v>190</v>
      </c>
      <c r="N14" s="27" t="s">
        <v>189</v>
      </c>
      <c r="O14" s="27" t="s">
        <v>804</v>
      </c>
      <c r="P14" s="27" t="s">
        <v>805</v>
      </c>
      <c r="Q14" s="27" t="s">
        <v>192</v>
      </c>
      <c r="R14" s="27" t="s">
        <v>807</v>
      </c>
      <c r="S14" s="27" t="s">
        <v>194</v>
      </c>
      <c r="T14" s="27" t="s">
        <v>192</v>
      </c>
      <c r="U14" s="27" t="s">
        <v>807</v>
      </c>
      <c r="V14" s="27" t="s">
        <v>618</v>
      </c>
      <c r="W14" s="27" t="s">
        <v>195</v>
      </c>
      <c r="X14" s="27" t="s">
        <v>196</v>
      </c>
      <c r="Y14" s="27" t="s">
        <v>197</v>
      </c>
      <c r="Z14" s="35" t="s">
        <v>810</v>
      </c>
      <c r="AA14" s="28" t="s">
        <v>200</v>
      </c>
      <c r="AB14" s="28" t="s">
        <v>201</v>
      </c>
      <c r="AC14" s="28" t="s">
        <v>204</v>
      </c>
      <c r="AD14" s="30" t="s">
        <v>815</v>
      </c>
      <c r="AE14" s="28" t="s">
        <v>813</v>
      </c>
      <c r="AF14" s="29" t="s">
        <v>814</v>
      </c>
      <c r="AG14" s="28" t="s">
        <v>486</v>
      </c>
      <c r="AH14" s="28" t="s">
        <v>818</v>
      </c>
      <c r="AI14" s="28" t="s">
        <v>199</v>
      </c>
      <c r="AJ14" s="30" t="s">
        <v>820</v>
      </c>
      <c r="AK14" s="27" t="s">
        <v>821</v>
      </c>
      <c r="AL14" s="27" t="s">
        <v>822</v>
      </c>
      <c r="AM14" s="27" t="s">
        <v>198</v>
      </c>
      <c r="AN14" s="27" t="s">
        <v>824</v>
      </c>
      <c r="AO14" s="27" t="s">
        <v>825</v>
      </c>
      <c r="AP14" s="27" t="s">
        <v>235</v>
      </c>
      <c r="AQ14" s="27" t="s">
        <v>827</v>
      </c>
      <c r="AR14" s="27" t="s">
        <v>828</v>
      </c>
      <c r="AS14" s="27" t="s">
        <v>205</v>
      </c>
      <c r="AT14" s="27" t="s">
        <v>206</v>
      </c>
      <c r="AU14" s="27" t="s">
        <v>257</v>
      </c>
      <c r="AV14" s="27" t="s">
        <v>207</v>
      </c>
      <c r="AW14" s="27" t="s">
        <v>208</v>
      </c>
      <c r="AX14" s="27" t="s">
        <v>831</v>
      </c>
      <c r="AY14" s="27" t="s">
        <v>209</v>
      </c>
      <c r="AZ14" s="27" t="s">
        <v>210</v>
      </c>
      <c r="BA14" s="27" t="s">
        <v>211</v>
      </c>
      <c r="BB14" s="27" t="s">
        <v>214</v>
      </c>
      <c r="BC14" s="27" t="s">
        <v>833</v>
      </c>
      <c r="BD14" s="27" t="s">
        <v>834</v>
      </c>
      <c r="BE14" s="27" t="s">
        <v>235</v>
      </c>
      <c r="BF14" s="27" t="s">
        <v>203</v>
      </c>
      <c r="BG14" s="27" t="s">
        <v>204</v>
      </c>
      <c r="BH14" s="27" t="s">
        <v>216</v>
      </c>
      <c r="BI14" s="27" t="s">
        <v>836</v>
      </c>
      <c r="BJ14" s="35" t="s">
        <v>217</v>
      </c>
      <c r="BK14" s="28" t="s">
        <v>838</v>
      </c>
      <c r="BL14" s="28" t="s">
        <v>839</v>
      </c>
      <c r="BM14" s="28" t="s">
        <v>567</v>
      </c>
      <c r="BN14" s="30" t="s">
        <v>841</v>
      </c>
      <c r="BO14" s="27" t="s">
        <v>842</v>
      </c>
      <c r="BP14" s="27" t="s">
        <v>223</v>
      </c>
      <c r="BQ14" s="27" t="s">
        <v>220</v>
      </c>
      <c r="BR14" s="27" t="s">
        <v>221</v>
      </c>
      <c r="BS14" s="27" t="s">
        <v>222</v>
      </c>
      <c r="BT14" s="27" t="s">
        <v>225</v>
      </c>
      <c r="BU14" s="27" t="s">
        <v>226</v>
      </c>
      <c r="BV14" s="27" t="s">
        <v>227</v>
      </c>
      <c r="BW14" s="27" t="s">
        <v>528</v>
      </c>
      <c r="BX14" s="27" t="s">
        <v>844</v>
      </c>
      <c r="BY14" s="27" t="s">
        <v>529</v>
      </c>
      <c r="BZ14" s="27" t="s">
        <v>228</v>
      </c>
      <c r="CA14" s="27" t="s">
        <v>229</v>
      </c>
      <c r="CB14" s="27" t="s">
        <v>230</v>
      </c>
      <c r="CC14" s="27" t="s">
        <v>847</v>
      </c>
      <c r="CD14" s="27" t="s">
        <v>848</v>
      </c>
      <c r="CE14" s="27" t="s">
        <v>849</v>
      </c>
      <c r="CF14" s="27" t="s">
        <v>851</v>
      </c>
      <c r="CG14" s="27" t="s">
        <v>852</v>
      </c>
      <c r="CH14" s="27" t="s">
        <v>853</v>
      </c>
      <c r="CI14" s="27" t="s">
        <v>191</v>
      </c>
      <c r="CJ14" s="27" t="s">
        <v>238</v>
      </c>
      <c r="CK14" s="27" t="s">
        <v>192</v>
      </c>
      <c r="CL14" s="27" t="s">
        <v>855</v>
      </c>
      <c r="CM14" s="27" t="s">
        <v>856</v>
      </c>
      <c r="CN14" s="27" t="s">
        <v>189</v>
      </c>
      <c r="CO14" s="27" t="s">
        <v>209</v>
      </c>
      <c r="CP14" s="27" t="s">
        <v>231</v>
      </c>
      <c r="CQ14" s="27" t="s">
        <v>211</v>
      </c>
      <c r="CR14" s="27" t="s">
        <v>232</v>
      </c>
      <c r="CS14" s="27" t="s">
        <v>233</v>
      </c>
      <c r="CT14" s="27" t="s">
        <v>234</v>
      </c>
      <c r="CU14" s="27" t="s">
        <v>235</v>
      </c>
      <c r="CV14" s="27" t="s">
        <v>471</v>
      </c>
      <c r="CW14" s="27" t="s">
        <v>204</v>
      </c>
      <c r="CX14" s="27" t="s">
        <v>236</v>
      </c>
      <c r="CY14" s="27" t="s">
        <v>862</v>
      </c>
      <c r="CZ14" s="27" t="s">
        <v>192</v>
      </c>
      <c r="DA14" s="27" t="s">
        <v>864</v>
      </c>
      <c r="DB14" s="27" t="s">
        <v>865</v>
      </c>
      <c r="DC14" s="27" t="s">
        <v>866</v>
      </c>
      <c r="DD14" s="27" t="s">
        <v>191</v>
      </c>
      <c r="DE14" s="27" t="s">
        <v>238</v>
      </c>
      <c r="DF14" s="27" t="s">
        <v>192</v>
      </c>
      <c r="DG14" s="27" t="s">
        <v>868</v>
      </c>
      <c r="DH14" s="27" t="s">
        <v>869</v>
      </c>
      <c r="DI14" s="27" t="s">
        <v>870</v>
      </c>
      <c r="DJ14" s="27" t="s">
        <v>871</v>
      </c>
      <c r="DK14" s="27" t="s">
        <v>872</v>
      </c>
      <c r="DL14" s="27" t="s">
        <v>873</v>
      </c>
      <c r="DM14" s="27" t="s">
        <v>244</v>
      </c>
      <c r="DN14" s="27" t="s">
        <v>874</v>
      </c>
      <c r="DO14" s="27" t="s">
        <v>875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52" t="s">
        <v>171</v>
      </c>
      <c r="B40" s="5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54" t="s">
        <v>794</v>
      </c>
      <c r="B41" s="55"/>
      <c r="C41" s="39">
        <f>C40/25%</f>
        <v>0</v>
      </c>
      <c r="D41" s="39">
        <f>D40/25%</f>
        <v>0</v>
      </c>
      <c r="E41" s="39">
        <f t="shared" ref="E41:BP41" si="2">E40/25%</f>
        <v>0</v>
      </c>
      <c r="F41" s="39">
        <f t="shared" si="2"/>
        <v>0</v>
      </c>
      <c r="G41" s="39">
        <f t="shared" si="2"/>
        <v>0</v>
      </c>
      <c r="H41" s="39">
        <f t="shared" si="2"/>
        <v>0</v>
      </c>
      <c r="I41" s="39">
        <f t="shared" si="2"/>
        <v>0</v>
      </c>
      <c r="J41" s="39">
        <f t="shared" si="2"/>
        <v>0</v>
      </c>
      <c r="K41" s="39">
        <f t="shared" si="2"/>
        <v>0</v>
      </c>
      <c r="L41" s="39">
        <f t="shared" si="2"/>
        <v>0</v>
      </c>
      <c r="M41" s="39">
        <f t="shared" si="2"/>
        <v>0</v>
      </c>
      <c r="N41" s="39">
        <f t="shared" si="2"/>
        <v>0</v>
      </c>
      <c r="O41" s="39">
        <f t="shared" si="2"/>
        <v>0</v>
      </c>
      <c r="P41" s="39">
        <f t="shared" si="2"/>
        <v>0</v>
      </c>
      <c r="Q41" s="39">
        <f t="shared" si="2"/>
        <v>0</v>
      </c>
      <c r="R41" s="39">
        <f t="shared" si="2"/>
        <v>0</v>
      </c>
      <c r="S41" s="39">
        <f t="shared" si="2"/>
        <v>0</v>
      </c>
      <c r="T41" s="39">
        <f t="shared" si="2"/>
        <v>0</v>
      </c>
      <c r="U41" s="39">
        <f t="shared" si="2"/>
        <v>0</v>
      </c>
      <c r="V41" s="39">
        <f t="shared" si="2"/>
        <v>0</v>
      </c>
      <c r="W41" s="39">
        <f t="shared" si="2"/>
        <v>0</v>
      </c>
      <c r="X41" s="39">
        <f t="shared" si="2"/>
        <v>0</v>
      </c>
      <c r="Y41" s="39">
        <f t="shared" si="2"/>
        <v>0</v>
      </c>
      <c r="Z41" s="39">
        <f t="shared" si="2"/>
        <v>0</v>
      </c>
      <c r="AA41" s="39">
        <f t="shared" si="2"/>
        <v>0</v>
      </c>
      <c r="AB41" s="39">
        <f t="shared" si="2"/>
        <v>0</v>
      </c>
      <c r="AC41" s="39">
        <f t="shared" si="2"/>
        <v>0</v>
      </c>
      <c r="AD41" s="39">
        <f t="shared" si="2"/>
        <v>0</v>
      </c>
      <c r="AE41" s="39">
        <f t="shared" si="2"/>
        <v>0</v>
      </c>
      <c r="AF41" s="39">
        <f t="shared" si="2"/>
        <v>0</v>
      </c>
      <c r="AG41" s="39">
        <f t="shared" si="2"/>
        <v>0</v>
      </c>
      <c r="AH41" s="39">
        <f t="shared" si="2"/>
        <v>0</v>
      </c>
      <c r="AI41" s="39">
        <f t="shared" si="2"/>
        <v>0</v>
      </c>
      <c r="AJ41" s="39">
        <f t="shared" si="2"/>
        <v>0</v>
      </c>
      <c r="AK41" s="39">
        <f t="shared" si="2"/>
        <v>0</v>
      </c>
      <c r="AL41" s="39">
        <f t="shared" si="2"/>
        <v>0</v>
      </c>
      <c r="AM41" s="39">
        <f t="shared" si="2"/>
        <v>0</v>
      </c>
      <c r="AN41" s="39">
        <f t="shared" si="2"/>
        <v>0</v>
      </c>
      <c r="AO41" s="39">
        <f t="shared" si="2"/>
        <v>0</v>
      </c>
      <c r="AP41" s="39">
        <f t="shared" si="2"/>
        <v>0</v>
      </c>
      <c r="AQ41" s="39">
        <f t="shared" si="2"/>
        <v>0</v>
      </c>
      <c r="AR41" s="39">
        <f t="shared" si="2"/>
        <v>0</v>
      </c>
      <c r="AS41" s="39">
        <f t="shared" si="2"/>
        <v>0</v>
      </c>
      <c r="AT41" s="39">
        <f t="shared" si="2"/>
        <v>0</v>
      </c>
      <c r="AU41" s="39">
        <f t="shared" si="2"/>
        <v>0</v>
      </c>
      <c r="AV41" s="39">
        <f t="shared" si="2"/>
        <v>0</v>
      </c>
      <c r="AW41" s="39">
        <f t="shared" si="2"/>
        <v>0</v>
      </c>
      <c r="AX41" s="39">
        <f t="shared" si="2"/>
        <v>0</v>
      </c>
      <c r="AY41" s="39">
        <f t="shared" si="2"/>
        <v>0</v>
      </c>
      <c r="AZ41" s="39">
        <f t="shared" si="2"/>
        <v>0</v>
      </c>
      <c r="BA41" s="39">
        <f t="shared" si="2"/>
        <v>0</v>
      </c>
      <c r="BB41" s="39">
        <f t="shared" si="2"/>
        <v>0</v>
      </c>
      <c r="BC41" s="39">
        <f t="shared" si="2"/>
        <v>0</v>
      </c>
      <c r="BD41" s="39">
        <f t="shared" si="2"/>
        <v>0</v>
      </c>
      <c r="BE41" s="39">
        <f t="shared" si="2"/>
        <v>0</v>
      </c>
      <c r="BF41" s="39">
        <f t="shared" si="2"/>
        <v>0</v>
      </c>
      <c r="BG41" s="39">
        <f t="shared" si="2"/>
        <v>0</v>
      </c>
      <c r="BH41" s="42">
        <f t="shared" si="2"/>
        <v>0</v>
      </c>
      <c r="BI41" s="42">
        <f t="shared" si="2"/>
        <v>0</v>
      </c>
      <c r="BJ41" s="42">
        <f t="shared" si="2"/>
        <v>0</v>
      </c>
      <c r="BK41" s="42">
        <f t="shared" si="2"/>
        <v>0</v>
      </c>
      <c r="BL41" s="42">
        <f t="shared" si="2"/>
        <v>0</v>
      </c>
      <c r="BM41" s="42">
        <f t="shared" si="2"/>
        <v>0</v>
      </c>
      <c r="BN41" s="42">
        <f t="shared" si="2"/>
        <v>0</v>
      </c>
      <c r="BO41" s="42">
        <f t="shared" si="2"/>
        <v>0</v>
      </c>
      <c r="BP41" s="42">
        <f t="shared" si="2"/>
        <v>0</v>
      </c>
      <c r="BQ41" s="42">
        <f t="shared" ref="BQ41:DO41" si="3">BQ40/25%</f>
        <v>0</v>
      </c>
      <c r="BR41" s="42">
        <f t="shared" si="3"/>
        <v>0</v>
      </c>
      <c r="BS41" s="42">
        <f t="shared" si="3"/>
        <v>0</v>
      </c>
      <c r="BT41" s="42">
        <f t="shared" si="3"/>
        <v>0</v>
      </c>
      <c r="BU41" s="42">
        <f t="shared" si="3"/>
        <v>0</v>
      </c>
      <c r="BV41" s="42">
        <f t="shared" si="3"/>
        <v>0</v>
      </c>
      <c r="BW41" s="39">
        <f t="shared" si="3"/>
        <v>0</v>
      </c>
      <c r="BX41" s="39">
        <f t="shared" si="3"/>
        <v>0</v>
      </c>
      <c r="BY41" s="39">
        <f t="shared" si="3"/>
        <v>0</v>
      </c>
      <c r="BZ41" s="39">
        <f t="shared" si="3"/>
        <v>0</v>
      </c>
      <c r="CA41" s="39">
        <f t="shared" si="3"/>
        <v>0</v>
      </c>
      <c r="CB41" s="39">
        <f t="shared" si="3"/>
        <v>0</v>
      </c>
      <c r="CC41" s="39">
        <f t="shared" si="3"/>
        <v>0</v>
      </c>
      <c r="CD41" s="39">
        <f t="shared" si="3"/>
        <v>0</v>
      </c>
      <c r="CE41" s="39">
        <f t="shared" si="3"/>
        <v>0</v>
      </c>
      <c r="CF41" s="39">
        <f t="shared" si="3"/>
        <v>0</v>
      </c>
      <c r="CG41" s="39">
        <f t="shared" si="3"/>
        <v>0</v>
      </c>
      <c r="CH41" s="39">
        <f t="shared" si="3"/>
        <v>0</v>
      </c>
      <c r="CI41" s="39">
        <f t="shared" si="3"/>
        <v>0</v>
      </c>
      <c r="CJ41" s="39">
        <f t="shared" si="3"/>
        <v>0</v>
      </c>
      <c r="CK41" s="39">
        <f t="shared" si="3"/>
        <v>0</v>
      </c>
      <c r="CL41" s="39">
        <f t="shared" si="3"/>
        <v>0</v>
      </c>
      <c r="CM41" s="39">
        <f t="shared" si="3"/>
        <v>0</v>
      </c>
      <c r="CN41" s="39">
        <f t="shared" si="3"/>
        <v>0</v>
      </c>
      <c r="CO41" s="39">
        <f t="shared" si="3"/>
        <v>0</v>
      </c>
      <c r="CP41" s="39">
        <f t="shared" si="3"/>
        <v>0</v>
      </c>
      <c r="CQ41" s="39">
        <f t="shared" si="3"/>
        <v>0</v>
      </c>
      <c r="CR41" s="39">
        <f t="shared" si="3"/>
        <v>0</v>
      </c>
      <c r="CS41" s="39">
        <f t="shared" si="3"/>
        <v>0</v>
      </c>
      <c r="CT41" s="39">
        <f t="shared" si="3"/>
        <v>0</v>
      </c>
      <c r="CU41" s="39">
        <f t="shared" si="3"/>
        <v>0</v>
      </c>
      <c r="CV41" s="39">
        <f t="shared" si="3"/>
        <v>0</v>
      </c>
      <c r="CW41" s="39">
        <f t="shared" si="3"/>
        <v>0</v>
      </c>
      <c r="CX41" s="39">
        <f t="shared" si="3"/>
        <v>0</v>
      </c>
      <c r="CY41" s="39">
        <f t="shared" si="3"/>
        <v>0</v>
      </c>
      <c r="CZ41" s="39">
        <f t="shared" si="3"/>
        <v>0</v>
      </c>
      <c r="DA41" s="42">
        <f t="shared" si="3"/>
        <v>0</v>
      </c>
      <c r="DB41" s="42">
        <f t="shared" si="3"/>
        <v>0</v>
      </c>
      <c r="DC41" s="42">
        <f t="shared" si="3"/>
        <v>0</v>
      </c>
      <c r="DD41" s="42">
        <f t="shared" si="3"/>
        <v>0</v>
      </c>
      <c r="DE41" s="42">
        <f t="shared" si="3"/>
        <v>0</v>
      </c>
      <c r="DF41" s="42">
        <f t="shared" si="3"/>
        <v>0</v>
      </c>
      <c r="DG41" s="42">
        <f t="shared" si="3"/>
        <v>0</v>
      </c>
      <c r="DH41" s="42">
        <f t="shared" si="3"/>
        <v>0</v>
      </c>
      <c r="DI41" s="42">
        <f t="shared" si="3"/>
        <v>0</v>
      </c>
      <c r="DJ41" s="42">
        <f t="shared" si="3"/>
        <v>0</v>
      </c>
      <c r="DK41" s="42">
        <f t="shared" si="3"/>
        <v>0</v>
      </c>
      <c r="DL41" s="42">
        <f t="shared" si="3"/>
        <v>0</v>
      </c>
      <c r="DM41" s="42">
        <f t="shared" si="3"/>
        <v>0</v>
      </c>
      <c r="DN41" s="42">
        <f t="shared" si="3"/>
        <v>0</v>
      </c>
      <c r="DO41" s="42">
        <f t="shared" si="3"/>
        <v>0</v>
      </c>
    </row>
    <row r="42" spans="1:119">
      <c r="B42" s="11"/>
      <c r="C42" s="12"/>
    </row>
    <row r="43" spans="1:119">
      <c r="B43" s="11" t="s">
        <v>762</v>
      </c>
    </row>
    <row r="44" spans="1:119">
      <c r="B44" t="s">
        <v>763</v>
      </c>
      <c r="C44" t="s">
        <v>771</v>
      </c>
      <c r="D44" s="45">
        <f>(C41+F41+I41+L41+O41+R41+U41)/7</f>
        <v>0</v>
      </c>
      <c r="E44">
        <f>D44/100*25</f>
        <v>0</v>
      </c>
    </row>
    <row r="45" spans="1:119">
      <c r="B45" t="s">
        <v>765</v>
      </c>
      <c r="C45" t="s">
        <v>771</v>
      </c>
      <c r="D45" s="45">
        <f>(D41+G41+J41+M41+P41+S41+V41)/7</f>
        <v>0</v>
      </c>
      <c r="E45">
        <f t="shared" ref="E45:E46" si="4">D45/100*25</f>
        <v>0</v>
      </c>
    </row>
    <row r="46" spans="1:119">
      <c r="B46" t="s">
        <v>766</v>
      </c>
      <c r="C46" t="s">
        <v>771</v>
      </c>
      <c r="D46" s="45">
        <f>(E41+H41+K41+N41+Q41+T41+W41)/7</f>
        <v>0</v>
      </c>
      <c r="E46">
        <f t="shared" si="4"/>
        <v>0</v>
      </c>
    </row>
    <row r="47" spans="1:119">
      <c r="D47" s="43">
        <f>SUM(D44:D46)</f>
        <v>0</v>
      </c>
      <c r="E47" s="44">
        <f>SUM(E44:E46)</f>
        <v>0</v>
      </c>
    </row>
    <row r="48" spans="1:119">
      <c r="B48" t="s">
        <v>763</v>
      </c>
      <c r="C48" t="s">
        <v>772</v>
      </c>
      <c r="D48" s="45">
        <f>(X41+AA41+AD41+AG41+AJ41+AM41+AP41+AS41+AV41+AY41+BB41+BE41)/12</f>
        <v>0</v>
      </c>
      <c r="E48" s="31">
        <f t="shared" ref="E48:E62" si="5">D48/100*25</f>
        <v>0</v>
      </c>
    </row>
    <row r="49" spans="2:5">
      <c r="B49" t="s">
        <v>765</v>
      </c>
      <c r="C49" t="s">
        <v>772</v>
      </c>
      <c r="D49" s="45">
        <f>(Y41+AB41+AE41+AH41+AK41+AN41+AQ41+AT41+AW41+AZ41+BC41+BC41+BF41)/12</f>
        <v>0</v>
      </c>
      <c r="E49" s="31">
        <f t="shared" si="5"/>
        <v>0</v>
      </c>
    </row>
    <row r="50" spans="2:5">
      <c r="B50" t="s">
        <v>766</v>
      </c>
      <c r="C50" t="s">
        <v>772</v>
      </c>
      <c r="D50" s="45">
        <f>(Z41+AC41+AF41+AI41+AL41+AO41+AR41+AU41+AX41+BA41+BD41+BG41)/12</f>
        <v>0</v>
      </c>
      <c r="E50" s="31">
        <f t="shared" si="5"/>
        <v>0</v>
      </c>
    </row>
    <row r="51" spans="2:5">
      <c r="D51" s="43">
        <f>SUM(D48:D50)</f>
        <v>0</v>
      </c>
      <c r="E51" s="43">
        <f>SUM(E48:E50)</f>
        <v>0</v>
      </c>
    </row>
    <row r="52" spans="2:5">
      <c r="B52" t="s">
        <v>763</v>
      </c>
      <c r="C52" t="s">
        <v>773</v>
      </c>
      <c r="D52" s="45">
        <f>(BH41+BK41+BN41+BQ41+BT41)/5</f>
        <v>0</v>
      </c>
      <c r="E52">
        <f t="shared" si="5"/>
        <v>0</v>
      </c>
    </row>
    <row r="53" spans="2:5">
      <c r="B53" t="s">
        <v>765</v>
      </c>
      <c r="C53" t="s">
        <v>773</v>
      </c>
      <c r="D53" s="45">
        <f>(BI41+BL41+BO41+BR41+BU41)/5</f>
        <v>0</v>
      </c>
      <c r="E53">
        <f t="shared" si="5"/>
        <v>0</v>
      </c>
    </row>
    <row r="54" spans="2:5">
      <c r="B54" t="s">
        <v>766</v>
      </c>
      <c r="C54" t="s">
        <v>773</v>
      </c>
      <c r="D54" s="45">
        <f>(BJ41+BM41+BP41+BS41+BV41)/5</f>
        <v>0</v>
      </c>
      <c r="E54">
        <f t="shared" si="5"/>
        <v>0</v>
      </c>
    </row>
    <row r="55" spans="2:5">
      <c r="D55" s="43">
        <f>SUM(D52:D54)</f>
        <v>0</v>
      </c>
      <c r="E55" s="44">
        <f>SUM(E52:E54)</f>
        <v>0</v>
      </c>
    </row>
    <row r="56" spans="2:5">
      <c r="B56" t="s">
        <v>763</v>
      </c>
      <c r="C56" t="s">
        <v>774</v>
      </c>
      <c r="D56" s="45">
        <f>(BW41+BZ41+CC41+CF41+CI41+CL41+CO41+CR41+CU41+CX41)/10</f>
        <v>0</v>
      </c>
      <c r="E56">
        <f t="shared" si="5"/>
        <v>0</v>
      </c>
    </row>
    <row r="57" spans="2:5">
      <c r="B57" t="s">
        <v>765</v>
      </c>
      <c r="C57" t="s">
        <v>774</v>
      </c>
      <c r="D57" s="45">
        <f>(BX41+CA41+CD41+CG41+CJ41+CM41+CP41+CS41+CV41+CY41)/10</f>
        <v>0</v>
      </c>
      <c r="E57">
        <f t="shared" si="5"/>
        <v>0</v>
      </c>
    </row>
    <row r="58" spans="2:5">
      <c r="B58" t="s">
        <v>766</v>
      </c>
      <c r="C58" t="s">
        <v>774</v>
      </c>
      <c r="D58" s="45">
        <f>(BY41+CB41+CE41+CH41+CK41+CN41+CQ41+CT41+CW41+CZ41)/10</f>
        <v>0</v>
      </c>
      <c r="E58">
        <f t="shared" si="5"/>
        <v>0</v>
      </c>
    </row>
    <row r="59" spans="2:5">
      <c r="D59" s="44">
        <f>SUM(D56:D58)</f>
        <v>0</v>
      </c>
      <c r="E59" s="44">
        <f>SUM(E56:E58)</f>
        <v>0</v>
      </c>
    </row>
    <row r="60" spans="2:5">
      <c r="B60" t="s">
        <v>763</v>
      </c>
      <c r="C60" t="s">
        <v>775</v>
      </c>
      <c r="D60" s="45">
        <f>(DA41+DD41+DG41+DJ41+DM41)/5</f>
        <v>0</v>
      </c>
      <c r="E60">
        <f t="shared" si="5"/>
        <v>0</v>
      </c>
    </row>
    <row r="61" spans="2:5">
      <c r="B61" t="s">
        <v>765</v>
      </c>
      <c r="C61" t="s">
        <v>775</v>
      </c>
      <c r="D61" s="45">
        <f>(DB41+DE41+DH41+DK41+DN41)/5</f>
        <v>0</v>
      </c>
      <c r="E61">
        <f t="shared" si="5"/>
        <v>0</v>
      </c>
    </row>
    <row r="62" spans="2:5">
      <c r="B62" t="s">
        <v>766</v>
      </c>
      <c r="C62" t="s">
        <v>775</v>
      </c>
      <c r="D62" s="45">
        <f>(DC41+DF41+DI41+DL41+DO41)/5</f>
        <v>0</v>
      </c>
      <c r="E62">
        <f t="shared" si="5"/>
        <v>0</v>
      </c>
    </row>
    <row r="63" spans="2:5">
      <c r="D63" s="44">
        <f>SUM(D60:D62)</f>
        <v>0</v>
      </c>
      <c r="E63" s="4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39"/>
  <sheetViews>
    <sheetView zoomScale="103" zoomScaleNormal="84" workbookViewId="0">
      <selection activeCell="E3" sqref="E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1414</v>
      </c>
      <c r="B2" s="7"/>
      <c r="C2" s="7"/>
      <c r="D2" s="7"/>
      <c r="E2" s="7"/>
      <c r="F2" s="7" t="s">
        <v>1420</v>
      </c>
      <c r="G2" s="7" t="s">
        <v>1419</v>
      </c>
      <c r="H2" s="7"/>
      <c r="I2" s="7"/>
      <c r="J2" s="7"/>
      <c r="K2" s="7" t="s">
        <v>1416</v>
      </c>
      <c r="L2" s="7"/>
      <c r="M2" s="7" t="s">
        <v>1417</v>
      </c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59" t="s">
        <v>0</v>
      </c>
      <c r="B4" s="59" t="s">
        <v>170</v>
      </c>
      <c r="C4" s="79" t="s">
        <v>319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75" t="s">
        <v>321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1" t="s">
        <v>876</v>
      </c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106" t="s">
        <v>329</v>
      </c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8"/>
      <c r="DG4" s="105" t="s">
        <v>333</v>
      </c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</row>
    <row r="5" spans="1:122" ht="15.75" customHeight="1">
      <c r="A5" s="59"/>
      <c r="B5" s="59"/>
      <c r="C5" s="65" t="s">
        <v>320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102" t="s">
        <v>322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78" t="s">
        <v>323</v>
      </c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2" t="s">
        <v>32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4"/>
      <c r="AY5" s="82" t="s">
        <v>330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101" t="s">
        <v>325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 t="s">
        <v>331</v>
      </c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72" t="s">
        <v>332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4"/>
      <c r="CU5" s="89" t="s">
        <v>43</v>
      </c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109"/>
      <c r="DG5" s="78" t="s">
        <v>327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</row>
    <row r="6" spans="1:122" ht="0.75" customHeight="1">
      <c r="A6" s="59"/>
      <c r="B6" s="59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59"/>
      <c r="B7" s="59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59"/>
      <c r="B8" s="59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59"/>
      <c r="B9" s="59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59"/>
      <c r="B10" s="59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59"/>
      <c r="B11" s="59"/>
      <c r="C11" s="61" t="s">
        <v>45</v>
      </c>
      <c r="D11" s="62" t="s">
        <v>2</v>
      </c>
      <c r="E11" s="62" t="s">
        <v>3</v>
      </c>
      <c r="F11" s="62" t="s">
        <v>46</v>
      </c>
      <c r="G11" s="62" t="s">
        <v>8</v>
      </c>
      <c r="H11" s="62" t="s">
        <v>1</v>
      </c>
      <c r="I11" s="64" t="s">
        <v>47</v>
      </c>
      <c r="J11" s="65"/>
      <c r="K11" s="65"/>
      <c r="L11" s="64" t="s">
        <v>48</v>
      </c>
      <c r="M11" s="65"/>
      <c r="N11" s="65"/>
      <c r="O11" s="102" t="s">
        <v>54</v>
      </c>
      <c r="P11" s="102"/>
      <c r="Q11" s="102"/>
      <c r="R11" s="102" t="s">
        <v>2</v>
      </c>
      <c r="S11" s="102"/>
      <c r="T11" s="102"/>
      <c r="U11" s="102" t="s">
        <v>55</v>
      </c>
      <c r="V11" s="102"/>
      <c r="W11" s="102"/>
      <c r="X11" s="102" t="s">
        <v>9</v>
      </c>
      <c r="Y11" s="102"/>
      <c r="Z11" s="102"/>
      <c r="AA11" s="102" t="s">
        <v>4</v>
      </c>
      <c r="AB11" s="102"/>
      <c r="AC11" s="102"/>
      <c r="AD11" s="78" t="s">
        <v>5</v>
      </c>
      <c r="AE11" s="78"/>
      <c r="AF11" s="78"/>
      <c r="AG11" s="102" t="s">
        <v>12</v>
      </c>
      <c r="AH11" s="102"/>
      <c r="AI11" s="102"/>
      <c r="AJ11" s="102" t="s">
        <v>6</v>
      </c>
      <c r="AK11" s="102"/>
      <c r="AL11" s="102"/>
      <c r="AM11" s="78" t="s">
        <v>334</v>
      </c>
      <c r="AN11" s="78"/>
      <c r="AO11" s="78"/>
      <c r="AP11" s="78" t="s">
        <v>335</v>
      </c>
      <c r="AQ11" s="78"/>
      <c r="AR11" s="78"/>
      <c r="AS11" s="78" t="s">
        <v>336</v>
      </c>
      <c r="AT11" s="78"/>
      <c r="AU11" s="78"/>
      <c r="AV11" s="78" t="s">
        <v>337</v>
      </c>
      <c r="AW11" s="78"/>
      <c r="AX11" s="78"/>
      <c r="AY11" s="78" t="s">
        <v>49</v>
      </c>
      <c r="AZ11" s="78"/>
      <c r="BA11" s="78"/>
      <c r="BB11" s="78" t="s">
        <v>50</v>
      </c>
      <c r="BC11" s="78"/>
      <c r="BD11" s="78"/>
      <c r="BE11" s="78" t="s">
        <v>51</v>
      </c>
      <c r="BF11" s="78"/>
      <c r="BG11" s="78"/>
      <c r="BH11" s="78" t="s">
        <v>52</v>
      </c>
      <c r="BI11" s="78"/>
      <c r="BJ11" s="78"/>
      <c r="BK11" s="78" t="s">
        <v>53</v>
      </c>
      <c r="BL11" s="78"/>
      <c r="BM11" s="78"/>
      <c r="BN11" s="78" t="s">
        <v>56</v>
      </c>
      <c r="BO11" s="78"/>
      <c r="BP11" s="78"/>
      <c r="BQ11" s="78" t="s">
        <v>57</v>
      </c>
      <c r="BR11" s="78"/>
      <c r="BS11" s="78"/>
      <c r="BT11" s="78" t="s">
        <v>58</v>
      </c>
      <c r="BU11" s="78"/>
      <c r="BV11" s="78"/>
      <c r="BW11" s="78" t="s">
        <v>59</v>
      </c>
      <c r="BX11" s="78"/>
      <c r="BY11" s="78"/>
      <c r="BZ11" s="78" t="s">
        <v>338</v>
      </c>
      <c r="CA11" s="78"/>
      <c r="CB11" s="78"/>
      <c r="CC11" s="78" t="s">
        <v>339</v>
      </c>
      <c r="CD11" s="78"/>
      <c r="CE11" s="78"/>
      <c r="CF11" s="78" t="s">
        <v>340</v>
      </c>
      <c r="CG11" s="78"/>
      <c r="CH11" s="78"/>
      <c r="CI11" s="78" t="s">
        <v>341</v>
      </c>
      <c r="CJ11" s="78"/>
      <c r="CK11" s="78"/>
      <c r="CL11" s="78" t="s">
        <v>342</v>
      </c>
      <c r="CM11" s="78"/>
      <c r="CN11" s="78"/>
      <c r="CO11" s="78" t="s">
        <v>343</v>
      </c>
      <c r="CP11" s="78"/>
      <c r="CQ11" s="78"/>
      <c r="CR11" s="78" t="s">
        <v>344</v>
      </c>
      <c r="CS11" s="78"/>
      <c r="CT11" s="78"/>
      <c r="CU11" s="78" t="s">
        <v>345</v>
      </c>
      <c r="CV11" s="78"/>
      <c r="CW11" s="78"/>
      <c r="CX11" s="78" t="s">
        <v>346</v>
      </c>
      <c r="CY11" s="78"/>
      <c r="CZ11" s="78"/>
      <c r="DA11" s="78" t="s">
        <v>347</v>
      </c>
      <c r="DB11" s="78"/>
      <c r="DC11" s="78"/>
      <c r="DD11" s="78" t="s">
        <v>348</v>
      </c>
      <c r="DE11" s="78"/>
      <c r="DF11" s="78"/>
      <c r="DG11" s="78" t="s">
        <v>349</v>
      </c>
      <c r="DH11" s="78"/>
      <c r="DI11" s="78"/>
      <c r="DJ11" s="78" t="s">
        <v>350</v>
      </c>
      <c r="DK11" s="78"/>
      <c r="DL11" s="78"/>
      <c r="DM11" s="78" t="s">
        <v>351</v>
      </c>
      <c r="DN11" s="78"/>
      <c r="DO11" s="78"/>
      <c r="DP11" s="78" t="s">
        <v>352</v>
      </c>
      <c r="DQ11" s="78"/>
      <c r="DR11" s="78"/>
    </row>
    <row r="12" spans="1:122" ht="51" customHeight="1">
      <c r="A12" s="59"/>
      <c r="B12" s="60"/>
      <c r="C12" s="56" t="s">
        <v>877</v>
      </c>
      <c r="D12" s="56"/>
      <c r="E12" s="56"/>
      <c r="F12" s="56" t="s">
        <v>881</v>
      </c>
      <c r="G12" s="56"/>
      <c r="H12" s="56"/>
      <c r="I12" s="56" t="s">
        <v>249</v>
      </c>
      <c r="J12" s="56"/>
      <c r="K12" s="56"/>
      <c r="L12" s="56" t="s">
        <v>251</v>
      </c>
      <c r="M12" s="56"/>
      <c r="N12" s="56"/>
      <c r="O12" s="56" t="s">
        <v>885</v>
      </c>
      <c r="P12" s="56"/>
      <c r="Q12" s="56"/>
      <c r="R12" s="56" t="s">
        <v>886</v>
      </c>
      <c r="S12" s="56"/>
      <c r="T12" s="56"/>
      <c r="U12" s="56" t="s">
        <v>888</v>
      </c>
      <c r="V12" s="56"/>
      <c r="W12" s="56"/>
      <c r="X12" s="56" t="s">
        <v>891</v>
      </c>
      <c r="Y12" s="56"/>
      <c r="Z12" s="56"/>
      <c r="AA12" s="56" t="s">
        <v>894</v>
      </c>
      <c r="AB12" s="56"/>
      <c r="AC12" s="56"/>
      <c r="AD12" s="56" t="s">
        <v>264</v>
      </c>
      <c r="AE12" s="56"/>
      <c r="AF12" s="56"/>
      <c r="AG12" s="56" t="s">
        <v>897</v>
      </c>
      <c r="AH12" s="56"/>
      <c r="AI12" s="56"/>
      <c r="AJ12" s="56" t="s">
        <v>899</v>
      </c>
      <c r="AK12" s="56"/>
      <c r="AL12" s="56"/>
      <c r="AM12" s="56" t="s">
        <v>900</v>
      </c>
      <c r="AN12" s="56"/>
      <c r="AO12" s="56"/>
      <c r="AP12" s="58" t="s">
        <v>437</v>
      </c>
      <c r="AQ12" s="58"/>
      <c r="AR12" s="58"/>
      <c r="AS12" s="58" t="s">
        <v>904</v>
      </c>
      <c r="AT12" s="58"/>
      <c r="AU12" s="58"/>
      <c r="AV12" s="58" t="s">
        <v>908</v>
      </c>
      <c r="AW12" s="58"/>
      <c r="AX12" s="58"/>
      <c r="AY12" s="58" t="s">
        <v>910</v>
      </c>
      <c r="AZ12" s="58"/>
      <c r="BA12" s="58"/>
      <c r="BB12" s="58" t="s">
        <v>913</v>
      </c>
      <c r="BC12" s="58"/>
      <c r="BD12" s="58"/>
      <c r="BE12" s="58" t="s">
        <v>914</v>
      </c>
      <c r="BF12" s="58"/>
      <c r="BG12" s="58"/>
      <c r="BH12" s="58" t="s">
        <v>915</v>
      </c>
      <c r="BI12" s="58"/>
      <c r="BJ12" s="58"/>
      <c r="BK12" s="58" t="s">
        <v>916</v>
      </c>
      <c r="BL12" s="58"/>
      <c r="BM12" s="58"/>
      <c r="BN12" s="58" t="s">
        <v>918</v>
      </c>
      <c r="BO12" s="58"/>
      <c r="BP12" s="58"/>
      <c r="BQ12" s="58" t="s">
        <v>919</v>
      </c>
      <c r="BR12" s="58"/>
      <c r="BS12" s="58"/>
      <c r="BT12" s="58" t="s">
        <v>920</v>
      </c>
      <c r="BU12" s="58"/>
      <c r="BV12" s="58"/>
      <c r="BW12" s="58" t="s">
        <v>923</v>
      </c>
      <c r="BX12" s="58"/>
      <c r="BY12" s="58"/>
      <c r="BZ12" s="58" t="s">
        <v>924</v>
      </c>
      <c r="CA12" s="58"/>
      <c r="CB12" s="58"/>
      <c r="CC12" s="58" t="s">
        <v>928</v>
      </c>
      <c r="CD12" s="58"/>
      <c r="CE12" s="58"/>
      <c r="CF12" s="58" t="s">
        <v>931</v>
      </c>
      <c r="CG12" s="58"/>
      <c r="CH12" s="58"/>
      <c r="CI12" s="58" t="s">
        <v>932</v>
      </c>
      <c r="CJ12" s="58"/>
      <c r="CK12" s="58"/>
      <c r="CL12" s="58" t="s">
        <v>934</v>
      </c>
      <c r="CM12" s="58"/>
      <c r="CN12" s="58"/>
      <c r="CO12" s="58" t="s">
        <v>935</v>
      </c>
      <c r="CP12" s="58"/>
      <c r="CQ12" s="58"/>
      <c r="CR12" s="58" t="s">
        <v>937</v>
      </c>
      <c r="CS12" s="58"/>
      <c r="CT12" s="58"/>
      <c r="CU12" s="58" t="s">
        <v>938</v>
      </c>
      <c r="CV12" s="58"/>
      <c r="CW12" s="58"/>
      <c r="CX12" s="58" t="s">
        <v>939</v>
      </c>
      <c r="CY12" s="58"/>
      <c r="CZ12" s="58"/>
      <c r="DA12" s="58" t="s">
        <v>940</v>
      </c>
      <c r="DB12" s="58"/>
      <c r="DC12" s="58"/>
      <c r="DD12" s="58" t="s">
        <v>941</v>
      </c>
      <c r="DE12" s="58"/>
      <c r="DF12" s="58"/>
      <c r="DG12" s="57" t="s">
        <v>943</v>
      </c>
      <c r="DH12" s="57"/>
      <c r="DI12" s="57"/>
      <c r="DJ12" s="57" t="s">
        <v>947</v>
      </c>
      <c r="DK12" s="57"/>
      <c r="DL12" s="57"/>
      <c r="DM12" s="56" t="s">
        <v>950</v>
      </c>
      <c r="DN12" s="56"/>
      <c r="DO12" s="56"/>
      <c r="DP12" s="56" t="s">
        <v>952</v>
      </c>
      <c r="DQ12" s="56"/>
      <c r="DR12" s="56"/>
    </row>
    <row r="13" spans="1:122" ht="102.75" customHeight="1">
      <c r="A13" s="59"/>
      <c r="B13" s="60"/>
      <c r="C13" s="27" t="s">
        <v>878</v>
      </c>
      <c r="D13" s="27" t="s">
        <v>879</v>
      </c>
      <c r="E13" s="27" t="s">
        <v>880</v>
      </c>
      <c r="F13" s="27" t="s">
        <v>245</v>
      </c>
      <c r="G13" s="27" t="s">
        <v>246</v>
      </c>
      <c r="H13" s="27" t="s">
        <v>247</v>
      </c>
      <c r="I13" s="27" t="s">
        <v>882</v>
      </c>
      <c r="J13" s="27" t="s">
        <v>883</v>
      </c>
      <c r="K13" s="27" t="s">
        <v>884</v>
      </c>
      <c r="L13" s="27" t="s">
        <v>252</v>
      </c>
      <c r="M13" s="27" t="s">
        <v>253</v>
      </c>
      <c r="N13" s="27" t="s">
        <v>254</v>
      </c>
      <c r="O13" s="27" t="s">
        <v>255</v>
      </c>
      <c r="P13" s="27" t="s">
        <v>256</v>
      </c>
      <c r="Q13" s="27" t="s">
        <v>257</v>
      </c>
      <c r="R13" s="27" t="s">
        <v>258</v>
      </c>
      <c r="S13" s="27" t="s">
        <v>471</v>
      </c>
      <c r="T13" s="27" t="s">
        <v>887</v>
      </c>
      <c r="U13" s="27" t="s">
        <v>889</v>
      </c>
      <c r="V13" s="27" t="s">
        <v>890</v>
      </c>
      <c r="W13" s="27" t="s">
        <v>204</v>
      </c>
      <c r="X13" s="27" t="s">
        <v>561</v>
      </c>
      <c r="Y13" s="27" t="s">
        <v>892</v>
      </c>
      <c r="Z13" s="27" t="s">
        <v>893</v>
      </c>
      <c r="AA13" s="27" t="s">
        <v>263</v>
      </c>
      <c r="AB13" s="27" t="s">
        <v>895</v>
      </c>
      <c r="AC13" s="27" t="s">
        <v>896</v>
      </c>
      <c r="AD13" s="27" t="s">
        <v>209</v>
      </c>
      <c r="AE13" s="27" t="s">
        <v>231</v>
      </c>
      <c r="AF13" s="27" t="s">
        <v>211</v>
      </c>
      <c r="AG13" s="27" t="s">
        <v>265</v>
      </c>
      <c r="AH13" s="27" t="s">
        <v>898</v>
      </c>
      <c r="AI13" s="27" t="s">
        <v>289</v>
      </c>
      <c r="AJ13" s="27" t="s">
        <v>266</v>
      </c>
      <c r="AK13" s="27" t="s">
        <v>267</v>
      </c>
      <c r="AL13" s="27" t="s">
        <v>268</v>
      </c>
      <c r="AM13" s="27" t="s">
        <v>901</v>
      </c>
      <c r="AN13" s="27" t="s">
        <v>902</v>
      </c>
      <c r="AO13" s="27" t="s">
        <v>903</v>
      </c>
      <c r="AP13" s="27" t="s">
        <v>438</v>
      </c>
      <c r="AQ13" s="27" t="s">
        <v>439</v>
      </c>
      <c r="AR13" s="27" t="s">
        <v>440</v>
      </c>
      <c r="AS13" s="27" t="s">
        <v>905</v>
      </c>
      <c r="AT13" s="27" t="s">
        <v>906</v>
      </c>
      <c r="AU13" s="27" t="s">
        <v>907</v>
      </c>
      <c r="AV13" s="27" t="s">
        <v>442</v>
      </c>
      <c r="AW13" s="27" t="s">
        <v>909</v>
      </c>
      <c r="AX13" s="27" t="s">
        <v>443</v>
      </c>
      <c r="AY13" s="28" t="s">
        <v>269</v>
      </c>
      <c r="AZ13" s="28" t="s">
        <v>911</v>
      </c>
      <c r="BA13" s="28" t="s">
        <v>912</v>
      </c>
      <c r="BB13" s="28" t="s">
        <v>270</v>
      </c>
      <c r="BC13" s="28" t="s">
        <v>271</v>
      </c>
      <c r="BD13" s="28" t="s">
        <v>272</v>
      </c>
      <c r="BE13" s="28" t="s">
        <v>273</v>
      </c>
      <c r="BF13" s="28" t="s">
        <v>551</v>
      </c>
      <c r="BG13" s="28" t="s">
        <v>274</v>
      </c>
      <c r="BH13" s="28" t="s">
        <v>182</v>
      </c>
      <c r="BI13" s="28" t="s">
        <v>275</v>
      </c>
      <c r="BJ13" s="28" t="s">
        <v>276</v>
      </c>
      <c r="BK13" s="28" t="s">
        <v>447</v>
      </c>
      <c r="BL13" s="28" t="s">
        <v>917</v>
      </c>
      <c r="BM13" s="28" t="s">
        <v>448</v>
      </c>
      <c r="BN13" s="28" t="s">
        <v>444</v>
      </c>
      <c r="BO13" s="28" t="s">
        <v>445</v>
      </c>
      <c r="BP13" s="28" t="s">
        <v>446</v>
      </c>
      <c r="BQ13" s="28" t="s">
        <v>449</v>
      </c>
      <c r="BR13" s="28" t="s">
        <v>618</v>
      </c>
      <c r="BS13" s="28" t="s">
        <v>450</v>
      </c>
      <c r="BT13" s="28" t="s">
        <v>451</v>
      </c>
      <c r="BU13" s="28" t="s">
        <v>921</v>
      </c>
      <c r="BV13" s="28" t="s">
        <v>922</v>
      </c>
      <c r="BW13" s="28" t="s">
        <v>239</v>
      </c>
      <c r="BX13" s="28" t="s">
        <v>240</v>
      </c>
      <c r="BY13" s="28" t="s">
        <v>259</v>
      </c>
      <c r="BZ13" s="28" t="s">
        <v>925</v>
      </c>
      <c r="CA13" s="28" t="s">
        <v>926</v>
      </c>
      <c r="CB13" s="28" t="s">
        <v>927</v>
      </c>
      <c r="CC13" s="28" t="s">
        <v>929</v>
      </c>
      <c r="CD13" s="28" t="s">
        <v>453</v>
      </c>
      <c r="CE13" s="28" t="s">
        <v>930</v>
      </c>
      <c r="CF13" s="28" t="s">
        <v>454</v>
      </c>
      <c r="CG13" s="28" t="s">
        <v>455</v>
      </c>
      <c r="CH13" s="28" t="s">
        <v>456</v>
      </c>
      <c r="CI13" s="28" t="s">
        <v>457</v>
      </c>
      <c r="CJ13" s="28" t="s">
        <v>933</v>
      </c>
      <c r="CK13" s="28" t="s">
        <v>458</v>
      </c>
      <c r="CL13" s="28" t="s">
        <v>459</v>
      </c>
      <c r="CM13" s="28" t="s">
        <v>460</v>
      </c>
      <c r="CN13" s="28" t="s">
        <v>461</v>
      </c>
      <c r="CO13" s="28" t="s">
        <v>250</v>
      </c>
      <c r="CP13" s="28" t="s">
        <v>462</v>
      </c>
      <c r="CQ13" s="28" t="s">
        <v>936</v>
      </c>
      <c r="CR13" s="28" t="s">
        <v>463</v>
      </c>
      <c r="CS13" s="28" t="s">
        <v>464</v>
      </c>
      <c r="CT13" s="28" t="s">
        <v>465</v>
      </c>
      <c r="CU13" s="28" t="s">
        <v>468</v>
      </c>
      <c r="CV13" s="28" t="s">
        <v>469</v>
      </c>
      <c r="CW13" s="28" t="s">
        <v>470</v>
      </c>
      <c r="CX13" s="28" t="s">
        <v>472</v>
      </c>
      <c r="CY13" s="28" t="s">
        <v>473</v>
      </c>
      <c r="CZ13" s="28" t="s">
        <v>474</v>
      </c>
      <c r="DA13" s="28" t="s">
        <v>475</v>
      </c>
      <c r="DB13" s="28" t="s">
        <v>212</v>
      </c>
      <c r="DC13" s="28" t="s">
        <v>476</v>
      </c>
      <c r="DD13" s="28" t="s">
        <v>942</v>
      </c>
      <c r="DE13" s="28" t="s">
        <v>441</v>
      </c>
      <c r="DF13" s="28" t="s">
        <v>227</v>
      </c>
      <c r="DG13" s="27" t="s">
        <v>944</v>
      </c>
      <c r="DH13" s="27" t="s">
        <v>945</v>
      </c>
      <c r="DI13" s="27" t="s">
        <v>946</v>
      </c>
      <c r="DJ13" s="27" t="s">
        <v>761</v>
      </c>
      <c r="DK13" s="27" t="s">
        <v>948</v>
      </c>
      <c r="DL13" s="27" t="s">
        <v>949</v>
      </c>
      <c r="DM13" s="27" t="s">
        <v>478</v>
      </c>
      <c r="DN13" s="27" t="s">
        <v>479</v>
      </c>
      <c r="DO13" s="27" t="s">
        <v>951</v>
      </c>
      <c r="DP13" s="27" t="s">
        <v>480</v>
      </c>
      <c r="DQ13" s="27" t="s">
        <v>242</v>
      </c>
      <c r="DR13" s="27" t="s">
        <v>481</v>
      </c>
    </row>
    <row r="14" spans="1:122" ht="15.75">
      <c r="A14" s="2">
        <v>1</v>
      </c>
      <c r="B14" s="1" t="s">
        <v>1400</v>
      </c>
      <c r="C14" s="13">
        <v>1</v>
      </c>
      <c r="D14" s="13"/>
      <c r="E14" s="13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</row>
    <row r="15" spans="1:122" ht="15.75">
      <c r="A15" s="2">
        <v>2</v>
      </c>
      <c r="B15" s="1" t="s">
        <v>1401</v>
      </c>
      <c r="C15" s="1"/>
      <c r="D15" s="1">
        <v>1</v>
      </c>
      <c r="E15" s="1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/>
      <c r="Q15" s="1">
        <v>1</v>
      </c>
      <c r="R15" s="1"/>
      <c r="S15" s="1"/>
      <c r="T15" s="1">
        <v>1</v>
      </c>
      <c r="U15" s="1"/>
      <c r="V15" s="1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</row>
    <row r="16" spans="1:122">
      <c r="A16" s="52" t="s">
        <v>171</v>
      </c>
      <c r="B16" s="53"/>
      <c r="C16" s="3">
        <f t="shared" ref="C16:AH16" si="0">SUM(C14:C15)</f>
        <v>1</v>
      </c>
      <c r="D16" s="3">
        <f t="shared" si="0"/>
        <v>1</v>
      </c>
      <c r="E16" s="3">
        <f t="shared" si="0"/>
        <v>0</v>
      </c>
      <c r="F16" s="3">
        <f t="shared" si="0"/>
        <v>1</v>
      </c>
      <c r="G16" s="3">
        <f t="shared" si="0"/>
        <v>1</v>
      </c>
      <c r="H16" s="3">
        <f t="shared" si="0"/>
        <v>0</v>
      </c>
      <c r="I16" s="3">
        <f t="shared" si="0"/>
        <v>1</v>
      </c>
      <c r="J16" s="3">
        <f t="shared" si="0"/>
        <v>1</v>
      </c>
      <c r="K16" s="3">
        <f t="shared" si="0"/>
        <v>0</v>
      </c>
      <c r="L16" s="3">
        <f t="shared" si="0"/>
        <v>1</v>
      </c>
      <c r="M16" s="3">
        <f t="shared" si="0"/>
        <v>1</v>
      </c>
      <c r="N16" s="3">
        <f t="shared" si="0"/>
        <v>0</v>
      </c>
      <c r="O16" s="3">
        <f t="shared" si="0"/>
        <v>1</v>
      </c>
      <c r="P16" s="3">
        <f t="shared" si="0"/>
        <v>0</v>
      </c>
      <c r="Q16" s="3">
        <f t="shared" si="0"/>
        <v>1</v>
      </c>
      <c r="R16" s="3">
        <f t="shared" si="0"/>
        <v>1</v>
      </c>
      <c r="S16" s="3">
        <f t="shared" si="0"/>
        <v>0</v>
      </c>
      <c r="T16" s="3">
        <f t="shared" si="0"/>
        <v>1</v>
      </c>
      <c r="U16" s="3">
        <f t="shared" si="0"/>
        <v>1</v>
      </c>
      <c r="V16" s="3">
        <f t="shared" si="0"/>
        <v>0</v>
      </c>
      <c r="W16" s="3">
        <f t="shared" si="0"/>
        <v>1</v>
      </c>
      <c r="X16" s="3">
        <f t="shared" si="0"/>
        <v>1</v>
      </c>
      <c r="Y16" s="3">
        <f t="shared" si="0"/>
        <v>0</v>
      </c>
      <c r="Z16" s="3">
        <f t="shared" si="0"/>
        <v>1</v>
      </c>
      <c r="AA16" s="3">
        <f t="shared" si="0"/>
        <v>1</v>
      </c>
      <c r="AB16" s="3">
        <f t="shared" si="0"/>
        <v>0</v>
      </c>
      <c r="AC16" s="3">
        <f t="shared" si="0"/>
        <v>1</v>
      </c>
      <c r="AD16" s="3">
        <f t="shared" si="0"/>
        <v>1</v>
      </c>
      <c r="AE16" s="3">
        <f t="shared" si="0"/>
        <v>0</v>
      </c>
      <c r="AF16" s="3">
        <f t="shared" si="0"/>
        <v>1</v>
      </c>
      <c r="AG16" s="3">
        <f t="shared" si="0"/>
        <v>1</v>
      </c>
      <c r="AH16" s="3">
        <f t="shared" si="0"/>
        <v>0</v>
      </c>
      <c r="AI16" s="3">
        <f t="shared" ref="AI16:BN16" si="1">SUM(AI14:AI15)</f>
        <v>1</v>
      </c>
      <c r="AJ16" s="3">
        <f t="shared" si="1"/>
        <v>1</v>
      </c>
      <c r="AK16" s="3">
        <f t="shared" si="1"/>
        <v>0</v>
      </c>
      <c r="AL16" s="3">
        <f t="shared" si="1"/>
        <v>1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2</v>
      </c>
      <c r="AQ16" s="3">
        <f t="shared" si="1"/>
        <v>0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R16" si="3">SUM(CU14:CU15)</f>
        <v>2</v>
      </c>
      <c r="CV16" s="3">
        <f t="shared" si="3"/>
        <v>0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</row>
    <row r="17" spans="1:122" ht="37.5" customHeight="1">
      <c r="A17" s="54" t="s">
        <v>793</v>
      </c>
      <c r="B17" s="55"/>
      <c r="C17" s="39">
        <f>C16/2%</f>
        <v>50</v>
      </c>
      <c r="D17" s="39">
        <f t="shared" ref="D17:BO17" si="4">D16/2%</f>
        <v>50</v>
      </c>
      <c r="E17" s="39">
        <f t="shared" si="4"/>
        <v>0</v>
      </c>
      <c r="F17" s="39">
        <f t="shared" si="4"/>
        <v>50</v>
      </c>
      <c r="G17" s="39">
        <f t="shared" si="4"/>
        <v>50</v>
      </c>
      <c r="H17" s="39">
        <f t="shared" si="4"/>
        <v>0</v>
      </c>
      <c r="I17" s="39">
        <f t="shared" si="4"/>
        <v>50</v>
      </c>
      <c r="J17" s="39">
        <f t="shared" si="4"/>
        <v>50</v>
      </c>
      <c r="K17" s="39">
        <f t="shared" si="4"/>
        <v>0</v>
      </c>
      <c r="L17" s="39">
        <f t="shared" si="4"/>
        <v>50</v>
      </c>
      <c r="M17" s="39">
        <f t="shared" si="4"/>
        <v>50</v>
      </c>
      <c r="N17" s="39">
        <f t="shared" si="4"/>
        <v>0</v>
      </c>
      <c r="O17" s="39">
        <f t="shared" si="4"/>
        <v>50</v>
      </c>
      <c r="P17" s="39">
        <f t="shared" si="4"/>
        <v>0</v>
      </c>
      <c r="Q17" s="39">
        <f t="shared" si="4"/>
        <v>50</v>
      </c>
      <c r="R17" s="39">
        <f t="shared" si="4"/>
        <v>50</v>
      </c>
      <c r="S17" s="39">
        <f t="shared" si="4"/>
        <v>0</v>
      </c>
      <c r="T17" s="39">
        <f t="shared" si="4"/>
        <v>50</v>
      </c>
      <c r="U17" s="39">
        <f t="shared" si="4"/>
        <v>50</v>
      </c>
      <c r="V17" s="39">
        <f t="shared" si="4"/>
        <v>0</v>
      </c>
      <c r="W17" s="39">
        <f t="shared" si="4"/>
        <v>50</v>
      </c>
      <c r="X17" s="39">
        <f t="shared" si="4"/>
        <v>50</v>
      </c>
      <c r="Y17" s="39">
        <f t="shared" si="4"/>
        <v>0</v>
      </c>
      <c r="Z17" s="39">
        <f t="shared" si="4"/>
        <v>50</v>
      </c>
      <c r="AA17" s="39">
        <f t="shared" si="4"/>
        <v>50</v>
      </c>
      <c r="AB17" s="39">
        <f t="shared" si="4"/>
        <v>0</v>
      </c>
      <c r="AC17" s="39">
        <f t="shared" si="4"/>
        <v>50</v>
      </c>
      <c r="AD17" s="39">
        <f t="shared" si="4"/>
        <v>50</v>
      </c>
      <c r="AE17" s="39">
        <f t="shared" si="4"/>
        <v>0</v>
      </c>
      <c r="AF17" s="39">
        <f t="shared" si="4"/>
        <v>50</v>
      </c>
      <c r="AG17" s="39">
        <f t="shared" si="4"/>
        <v>50</v>
      </c>
      <c r="AH17" s="39">
        <f t="shared" si="4"/>
        <v>0</v>
      </c>
      <c r="AI17" s="39">
        <f t="shared" si="4"/>
        <v>50</v>
      </c>
      <c r="AJ17" s="39">
        <f t="shared" si="4"/>
        <v>50</v>
      </c>
      <c r="AK17" s="39">
        <f t="shared" si="4"/>
        <v>0</v>
      </c>
      <c r="AL17" s="39">
        <f t="shared" si="4"/>
        <v>50</v>
      </c>
      <c r="AM17" s="39">
        <f t="shared" si="4"/>
        <v>100</v>
      </c>
      <c r="AN17" s="39">
        <f t="shared" si="4"/>
        <v>0</v>
      </c>
      <c r="AO17" s="39">
        <f t="shared" si="4"/>
        <v>0</v>
      </c>
      <c r="AP17" s="39">
        <f t="shared" si="4"/>
        <v>100</v>
      </c>
      <c r="AQ17" s="39">
        <f t="shared" si="4"/>
        <v>0</v>
      </c>
      <c r="AR17" s="39">
        <f t="shared" si="4"/>
        <v>0</v>
      </c>
      <c r="AS17" s="39">
        <f t="shared" si="4"/>
        <v>100</v>
      </c>
      <c r="AT17" s="39">
        <f t="shared" si="4"/>
        <v>0</v>
      </c>
      <c r="AU17" s="39">
        <f t="shared" si="4"/>
        <v>0</v>
      </c>
      <c r="AV17" s="39">
        <f t="shared" si="4"/>
        <v>100</v>
      </c>
      <c r="AW17" s="39">
        <f t="shared" si="4"/>
        <v>0</v>
      </c>
      <c r="AX17" s="39">
        <f t="shared" si="4"/>
        <v>0</v>
      </c>
      <c r="AY17" s="39">
        <f t="shared" si="4"/>
        <v>100</v>
      </c>
      <c r="AZ17" s="39">
        <f t="shared" si="4"/>
        <v>0</v>
      </c>
      <c r="BA17" s="39">
        <f t="shared" si="4"/>
        <v>0</v>
      </c>
      <c r="BB17" s="39">
        <f t="shared" si="4"/>
        <v>100</v>
      </c>
      <c r="BC17" s="39">
        <f t="shared" si="4"/>
        <v>0</v>
      </c>
      <c r="BD17" s="39">
        <f t="shared" si="4"/>
        <v>0</v>
      </c>
      <c r="BE17" s="39">
        <f t="shared" si="4"/>
        <v>100</v>
      </c>
      <c r="BF17" s="39">
        <f t="shared" si="4"/>
        <v>0</v>
      </c>
      <c r="BG17" s="39">
        <f t="shared" si="4"/>
        <v>0</v>
      </c>
      <c r="BH17" s="39">
        <f t="shared" si="4"/>
        <v>100</v>
      </c>
      <c r="BI17" s="39">
        <f t="shared" si="4"/>
        <v>0</v>
      </c>
      <c r="BJ17" s="39">
        <f t="shared" si="4"/>
        <v>0</v>
      </c>
      <c r="BK17" s="39">
        <f t="shared" si="4"/>
        <v>100</v>
      </c>
      <c r="BL17" s="39">
        <f t="shared" si="4"/>
        <v>0</v>
      </c>
      <c r="BM17" s="39">
        <f t="shared" si="4"/>
        <v>0</v>
      </c>
      <c r="BN17" s="39">
        <f t="shared" si="4"/>
        <v>100</v>
      </c>
      <c r="BO17" s="39">
        <f t="shared" si="4"/>
        <v>0</v>
      </c>
      <c r="BP17" s="39">
        <f t="shared" ref="BP17:DR17" si="5">BP16/2%</f>
        <v>0</v>
      </c>
      <c r="BQ17" s="39">
        <f t="shared" si="5"/>
        <v>100</v>
      </c>
      <c r="BR17" s="39">
        <f t="shared" si="5"/>
        <v>0</v>
      </c>
      <c r="BS17" s="39">
        <f t="shared" si="5"/>
        <v>0</v>
      </c>
      <c r="BT17" s="39">
        <f t="shared" si="5"/>
        <v>100</v>
      </c>
      <c r="BU17" s="39">
        <f t="shared" si="5"/>
        <v>0</v>
      </c>
      <c r="BV17" s="39">
        <f t="shared" si="5"/>
        <v>0</v>
      </c>
      <c r="BW17" s="39">
        <f t="shared" si="5"/>
        <v>100</v>
      </c>
      <c r="BX17" s="39">
        <f t="shared" si="5"/>
        <v>0</v>
      </c>
      <c r="BY17" s="39">
        <f t="shared" si="5"/>
        <v>0</v>
      </c>
      <c r="BZ17" s="39">
        <f t="shared" si="5"/>
        <v>100</v>
      </c>
      <c r="CA17" s="39">
        <f t="shared" si="5"/>
        <v>0</v>
      </c>
      <c r="CB17" s="39">
        <f t="shared" si="5"/>
        <v>0</v>
      </c>
      <c r="CC17" s="39">
        <f t="shared" si="5"/>
        <v>100</v>
      </c>
      <c r="CD17" s="39">
        <f t="shared" si="5"/>
        <v>0</v>
      </c>
      <c r="CE17" s="39">
        <f t="shared" si="5"/>
        <v>0</v>
      </c>
      <c r="CF17" s="39">
        <f t="shared" si="5"/>
        <v>100</v>
      </c>
      <c r="CG17" s="39">
        <f t="shared" si="5"/>
        <v>0</v>
      </c>
      <c r="CH17" s="39">
        <f t="shared" si="5"/>
        <v>0</v>
      </c>
      <c r="CI17" s="39">
        <f t="shared" si="5"/>
        <v>100</v>
      </c>
      <c r="CJ17" s="39">
        <f t="shared" si="5"/>
        <v>0</v>
      </c>
      <c r="CK17" s="39">
        <f t="shared" si="5"/>
        <v>0</v>
      </c>
      <c r="CL17" s="39">
        <f t="shared" si="5"/>
        <v>100</v>
      </c>
      <c r="CM17" s="39">
        <f t="shared" si="5"/>
        <v>0</v>
      </c>
      <c r="CN17" s="39">
        <f t="shared" si="5"/>
        <v>0</v>
      </c>
      <c r="CO17" s="39">
        <f t="shared" si="5"/>
        <v>100</v>
      </c>
      <c r="CP17" s="39">
        <f t="shared" si="5"/>
        <v>0</v>
      </c>
      <c r="CQ17" s="39">
        <f t="shared" si="5"/>
        <v>0</v>
      </c>
      <c r="CR17" s="39">
        <f t="shared" si="5"/>
        <v>100</v>
      </c>
      <c r="CS17" s="39">
        <f t="shared" si="5"/>
        <v>0</v>
      </c>
      <c r="CT17" s="39">
        <f t="shared" si="5"/>
        <v>0</v>
      </c>
      <c r="CU17" s="39">
        <f t="shared" si="5"/>
        <v>100</v>
      </c>
      <c r="CV17" s="39">
        <f t="shared" si="5"/>
        <v>0</v>
      </c>
      <c r="CW17" s="39">
        <f t="shared" si="5"/>
        <v>0</v>
      </c>
      <c r="CX17" s="39">
        <f t="shared" si="5"/>
        <v>100</v>
      </c>
      <c r="CY17" s="39">
        <f t="shared" si="5"/>
        <v>0</v>
      </c>
      <c r="CZ17" s="39">
        <f t="shared" si="5"/>
        <v>0</v>
      </c>
      <c r="DA17" s="39">
        <f t="shared" si="5"/>
        <v>100</v>
      </c>
      <c r="DB17" s="39">
        <f t="shared" si="5"/>
        <v>0</v>
      </c>
      <c r="DC17" s="39">
        <f t="shared" si="5"/>
        <v>0</v>
      </c>
      <c r="DD17" s="39">
        <f t="shared" si="5"/>
        <v>100</v>
      </c>
      <c r="DE17" s="39">
        <f t="shared" si="5"/>
        <v>0</v>
      </c>
      <c r="DF17" s="39">
        <f t="shared" si="5"/>
        <v>0</v>
      </c>
      <c r="DG17" s="39">
        <f t="shared" si="5"/>
        <v>100</v>
      </c>
      <c r="DH17" s="39">
        <f t="shared" si="5"/>
        <v>0</v>
      </c>
      <c r="DI17" s="39">
        <f t="shared" si="5"/>
        <v>0</v>
      </c>
      <c r="DJ17" s="39">
        <f t="shared" si="5"/>
        <v>100</v>
      </c>
      <c r="DK17" s="39">
        <f t="shared" si="5"/>
        <v>0</v>
      </c>
      <c r="DL17" s="39">
        <f t="shared" si="5"/>
        <v>0</v>
      </c>
      <c r="DM17" s="39">
        <f t="shared" si="5"/>
        <v>100</v>
      </c>
      <c r="DN17" s="39">
        <f t="shared" si="5"/>
        <v>0</v>
      </c>
      <c r="DO17" s="39">
        <f t="shared" si="5"/>
        <v>0</v>
      </c>
      <c r="DP17" s="39">
        <f t="shared" si="5"/>
        <v>100</v>
      </c>
      <c r="DQ17" s="39">
        <f t="shared" si="5"/>
        <v>0</v>
      </c>
      <c r="DR17" s="39">
        <f t="shared" si="5"/>
        <v>0</v>
      </c>
    </row>
    <row r="19" spans="1:122">
      <c r="B19" s="11" t="s">
        <v>762</v>
      </c>
    </row>
    <row r="20" spans="1:122">
      <c r="B20" t="s">
        <v>763</v>
      </c>
      <c r="C20" t="s">
        <v>776</v>
      </c>
      <c r="D20" s="45">
        <f>(C17+F17+I17+L17)/4</f>
        <v>50</v>
      </c>
      <c r="E20">
        <f>D20/100*2</f>
        <v>1</v>
      </c>
    </row>
    <row r="21" spans="1:122">
      <c r="B21" t="s">
        <v>765</v>
      </c>
      <c r="C21" t="s">
        <v>776</v>
      </c>
      <c r="D21" s="45">
        <f>(D17+G17+J17+M17)/4</f>
        <v>50</v>
      </c>
      <c r="E21">
        <f t="shared" ref="E21:E22" si="6">D21/100*2</f>
        <v>1</v>
      </c>
    </row>
    <row r="22" spans="1:122">
      <c r="B22" t="s">
        <v>766</v>
      </c>
      <c r="C22" t="s">
        <v>776</v>
      </c>
      <c r="D22" s="45">
        <f>(E17+H17+K17+N17)/4</f>
        <v>0</v>
      </c>
      <c r="E22">
        <f t="shared" si="6"/>
        <v>0</v>
      </c>
    </row>
    <row r="23" spans="1:122">
      <c r="D23" s="43">
        <f>SUM(D20:D22)</f>
        <v>100</v>
      </c>
      <c r="E23" s="44">
        <f>SUM(E20:E22)</f>
        <v>2</v>
      </c>
    </row>
    <row r="24" spans="1:122">
      <c r="B24" t="s">
        <v>763</v>
      </c>
      <c r="C24" t="s">
        <v>777</v>
      </c>
      <c r="D24" s="45">
        <f>(O17+R17+U17+X17+AA17+AD17+AG17+AJ17)/8</f>
        <v>50</v>
      </c>
      <c r="E24" s="31">
        <f>D24/100*2</f>
        <v>1</v>
      </c>
    </row>
    <row r="25" spans="1:122">
      <c r="B25" t="s">
        <v>765</v>
      </c>
      <c r="C25" t="s">
        <v>777</v>
      </c>
      <c r="D25" s="45">
        <f>(P17+S17+V17+Y17+AB17+AE17+AH17+AK17)/8</f>
        <v>0</v>
      </c>
      <c r="E25" s="31">
        <f t="shared" ref="E25:E26" si="7">D25/100*2</f>
        <v>0</v>
      </c>
    </row>
    <row r="26" spans="1:122">
      <c r="B26" t="s">
        <v>766</v>
      </c>
      <c r="C26" t="s">
        <v>777</v>
      </c>
      <c r="D26" s="45">
        <f>(Q17+T17+W17+Z17+AC17+AF17+AI17+AL17)/8</f>
        <v>50</v>
      </c>
      <c r="E26" s="31">
        <f t="shared" si="7"/>
        <v>1</v>
      </c>
    </row>
    <row r="27" spans="1:122">
      <c r="D27" s="43">
        <f>SUM(D24:D26)</f>
        <v>100</v>
      </c>
      <c r="E27" s="43">
        <f>SUM(E24:E26)</f>
        <v>2</v>
      </c>
    </row>
    <row r="28" spans="1:122">
      <c r="B28" t="s">
        <v>763</v>
      </c>
      <c r="C28" t="s">
        <v>778</v>
      </c>
      <c r="D28" s="45">
        <f>(AM17+AP17+AS17+AV17)/4</f>
        <v>100</v>
      </c>
      <c r="E28">
        <f>D28/100*2</f>
        <v>2</v>
      </c>
    </row>
    <row r="29" spans="1:122">
      <c r="B29" t="s">
        <v>765</v>
      </c>
      <c r="C29" t="s">
        <v>778</v>
      </c>
      <c r="D29" s="45">
        <f>(AN17+AQ17+AT17+AW17)/4</f>
        <v>0</v>
      </c>
      <c r="E29">
        <f t="shared" ref="E29:E30" si="8">D29/100*2</f>
        <v>0</v>
      </c>
    </row>
    <row r="30" spans="1:122">
      <c r="B30" t="s">
        <v>766</v>
      </c>
      <c r="C30" t="s">
        <v>778</v>
      </c>
      <c r="D30" s="45">
        <f>(AO17+AR17+AU17+AX17)/4</f>
        <v>0</v>
      </c>
      <c r="E30">
        <f t="shared" si="8"/>
        <v>0</v>
      </c>
    </row>
    <row r="31" spans="1:122">
      <c r="D31" s="43">
        <f>SUM(D28:D30)</f>
        <v>100</v>
      </c>
      <c r="E31" s="44">
        <f>SUM(E28:E30)</f>
        <v>2</v>
      </c>
    </row>
    <row r="32" spans="1:122">
      <c r="B32" t="s">
        <v>763</v>
      </c>
      <c r="C32" t="s">
        <v>779</v>
      </c>
      <c r="D32" s="45">
        <f>(AY17+BB17+BE17+BH17+BK17+BN17+BQ17+BT17+BW17+BZ17+CC17+CF17+CI17+CL17+CO17+CR17+CU17+CX17+DA17+DD17)/20</f>
        <v>100</v>
      </c>
      <c r="E32">
        <f>D32/100*2</f>
        <v>2</v>
      </c>
    </row>
    <row r="33" spans="2:5">
      <c r="B33" t="s">
        <v>765</v>
      </c>
      <c r="C33" t="s">
        <v>779</v>
      </c>
      <c r="D33" s="45">
        <f>(AZ17+BC17+BF17+BI17+BL17+BO17+BR17+BU17+BX17+CA17+CD17+CG17+CJ17+CM17+CP17+CS17+CV17+CY17+DB17+DE17)/20</f>
        <v>0</v>
      </c>
      <c r="E33">
        <f t="shared" ref="E33:E34" si="9">D33/100*2</f>
        <v>0</v>
      </c>
    </row>
    <row r="34" spans="2:5">
      <c r="B34" t="s">
        <v>766</v>
      </c>
      <c r="C34" t="s">
        <v>779</v>
      </c>
      <c r="D34" s="45">
        <f>(BA17+BD17+BG17+BJ17+BM17+BP17+BS17+BV17+BY17+CB17+CE17+CH17+CK17+CN17+CQ17+CT17+CW17+CZ17+DC17+DF17)/20</f>
        <v>0</v>
      </c>
      <c r="E34">
        <f t="shared" si="9"/>
        <v>0</v>
      </c>
    </row>
    <row r="35" spans="2:5">
      <c r="D35" s="44">
        <f>SUM(D32:D34)</f>
        <v>100</v>
      </c>
      <c r="E35" s="44">
        <f>SUM(E32:E34)</f>
        <v>2</v>
      </c>
    </row>
    <row r="36" spans="2:5">
      <c r="B36" t="s">
        <v>763</v>
      </c>
      <c r="C36" t="s">
        <v>780</v>
      </c>
      <c r="D36" s="45">
        <f>(DG17+DJ17+DM17+DP17)/4</f>
        <v>100</v>
      </c>
      <c r="E36">
        <f>D36/100*2</f>
        <v>2</v>
      </c>
    </row>
    <row r="37" spans="2:5">
      <c r="B37" t="s">
        <v>765</v>
      </c>
      <c r="C37" t="s">
        <v>780</v>
      </c>
      <c r="D37" s="45">
        <f>(DH17+DK17+DN17+DQ17)/4</f>
        <v>0</v>
      </c>
      <c r="E37">
        <f t="shared" ref="E37:E38" si="10">D37/100*2</f>
        <v>0</v>
      </c>
    </row>
    <row r="38" spans="2:5">
      <c r="B38" t="s">
        <v>766</v>
      </c>
      <c r="C38" t="s">
        <v>780</v>
      </c>
      <c r="D38" s="45">
        <f>(DI17+DL17+DO17+DR17)/4</f>
        <v>0</v>
      </c>
      <c r="E38">
        <f t="shared" si="10"/>
        <v>0</v>
      </c>
    </row>
    <row r="39" spans="2:5">
      <c r="D39" s="44">
        <f>SUM(D36:D38)</f>
        <v>100</v>
      </c>
      <c r="E39" s="44">
        <f>SUM(E36:E38)</f>
        <v>2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16:B16"/>
    <mergeCell ref="A17:B17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1"/>
  <sheetViews>
    <sheetView zoomScale="78" zoomScaleNormal="78" workbookViewId="0">
      <selection activeCell="C4" sqref="C4:Q4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1413</v>
      </c>
      <c r="B2" s="7"/>
      <c r="C2" s="7"/>
      <c r="D2" s="7"/>
      <c r="E2" s="7"/>
      <c r="F2" s="7"/>
      <c r="G2" s="7" t="s">
        <v>1421</v>
      </c>
      <c r="H2" s="7" t="s">
        <v>1419</v>
      </c>
      <c r="I2" s="7"/>
      <c r="J2" s="7"/>
      <c r="K2" s="7"/>
      <c r="L2" s="7" t="s">
        <v>1416</v>
      </c>
      <c r="M2" s="7"/>
      <c r="N2" s="7"/>
      <c r="O2" s="7" t="s">
        <v>1417</v>
      </c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59" t="s">
        <v>0</v>
      </c>
      <c r="B4" s="59" t="s">
        <v>170</v>
      </c>
      <c r="C4" s="110" t="s">
        <v>319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75" t="s">
        <v>321</v>
      </c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7"/>
      <c r="BK4" s="71" t="s">
        <v>876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6" t="s">
        <v>329</v>
      </c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8"/>
      <c r="EW4" s="105" t="s">
        <v>326</v>
      </c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</row>
    <row r="5" spans="1:167" ht="15.75" customHeight="1">
      <c r="A5" s="59"/>
      <c r="B5" s="59"/>
      <c r="C5" s="102" t="s">
        <v>320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82" t="s">
        <v>322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4"/>
      <c r="AG5" s="72" t="s">
        <v>323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4"/>
      <c r="AV5" s="72" t="s">
        <v>379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4"/>
      <c r="BK5" s="82" t="s">
        <v>380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4"/>
      <c r="BZ5" s="82" t="s">
        <v>330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4"/>
      <c r="CO5" s="101" t="s">
        <v>325</v>
      </c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78" t="s">
        <v>331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2" t="s">
        <v>332</v>
      </c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4"/>
      <c r="EH5" s="121" t="s">
        <v>43</v>
      </c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3"/>
      <c r="EW5" s="78" t="s">
        <v>327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167" ht="15.75" hidden="1">
      <c r="A6" s="59"/>
      <c r="B6" s="59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59"/>
      <c r="B7" s="59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59"/>
      <c r="B8" s="59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59"/>
      <c r="B9" s="59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59"/>
      <c r="B10" s="59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59"/>
      <c r="B11" s="59"/>
      <c r="C11" s="61" t="s">
        <v>60</v>
      </c>
      <c r="D11" s="62" t="s">
        <v>2</v>
      </c>
      <c r="E11" s="62" t="s">
        <v>3</v>
      </c>
      <c r="F11" s="61" t="s">
        <v>83</v>
      </c>
      <c r="G11" s="62" t="s">
        <v>3</v>
      </c>
      <c r="H11" s="62" t="s">
        <v>9</v>
      </c>
      <c r="I11" s="62" t="s">
        <v>61</v>
      </c>
      <c r="J11" s="62" t="s">
        <v>10</v>
      </c>
      <c r="K11" s="62" t="s">
        <v>11</v>
      </c>
      <c r="L11" s="82" t="s">
        <v>62</v>
      </c>
      <c r="M11" s="83"/>
      <c r="N11" s="83"/>
      <c r="O11" s="102" t="s">
        <v>63</v>
      </c>
      <c r="P11" s="102"/>
      <c r="Q11" s="102"/>
      <c r="R11" s="61" t="s">
        <v>64</v>
      </c>
      <c r="S11" s="62"/>
      <c r="T11" s="62"/>
      <c r="U11" s="64" t="s">
        <v>967</v>
      </c>
      <c r="V11" s="65"/>
      <c r="W11" s="61"/>
      <c r="X11" s="62" t="s">
        <v>969</v>
      </c>
      <c r="Y11" s="62"/>
      <c r="Z11" s="62"/>
      <c r="AA11" s="62" t="s">
        <v>65</v>
      </c>
      <c r="AB11" s="62"/>
      <c r="AC11" s="62"/>
      <c r="AD11" s="62" t="s">
        <v>66</v>
      </c>
      <c r="AE11" s="62"/>
      <c r="AF11" s="62"/>
      <c r="AG11" s="62" t="s">
        <v>67</v>
      </c>
      <c r="AH11" s="62"/>
      <c r="AI11" s="62"/>
      <c r="AJ11" s="62" t="s">
        <v>68</v>
      </c>
      <c r="AK11" s="62"/>
      <c r="AL11" s="62"/>
      <c r="AM11" s="102" t="s">
        <v>69</v>
      </c>
      <c r="AN11" s="102"/>
      <c r="AO11" s="102"/>
      <c r="AP11" s="78" t="s">
        <v>70</v>
      </c>
      <c r="AQ11" s="78"/>
      <c r="AR11" s="78"/>
      <c r="AS11" s="102" t="s">
        <v>71</v>
      </c>
      <c r="AT11" s="102"/>
      <c r="AU11" s="102"/>
      <c r="AV11" s="102" t="s">
        <v>72</v>
      </c>
      <c r="AW11" s="102"/>
      <c r="AX11" s="102"/>
      <c r="AY11" s="102" t="s">
        <v>84</v>
      </c>
      <c r="AZ11" s="102"/>
      <c r="BA11" s="102"/>
      <c r="BB11" s="102" t="s">
        <v>73</v>
      </c>
      <c r="BC11" s="102"/>
      <c r="BD11" s="102"/>
      <c r="BE11" s="102" t="s">
        <v>999</v>
      </c>
      <c r="BF11" s="102"/>
      <c r="BG11" s="102"/>
      <c r="BH11" s="102" t="s">
        <v>74</v>
      </c>
      <c r="BI11" s="102"/>
      <c r="BJ11" s="102"/>
      <c r="BK11" s="73" t="s">
        <v>373</v>
      </c>
      <c r="BL11" s="73"/>
      <c r="BM11" s="74"/>
      <c r="BN11" s="72" t="s">
        <v>374</v>
      </c>
      <c r="BO11" s="73"/>
      <c r="BP11" s="74"/>
      <c r="BQ11" s="78" t="s">
        <v>375</v>
      </c>
      <c r="BR11" s="78"/>
      <c r="BS11" s="78"/>
      <c r="BT11" s="78" t="s">
        <v>376</v>
      </c>
      <c r="BU11" s="78"/>
      <c r="BV11" s="78"/>
      <c r="BW11" s="78" t="s">
        <v>377</v>
      </c>
      <c r="BX11" s="78"/>
      <c r="BY11" s="72"/>
      <c r="BZ11" s="78" t="s">
        <v>75</v>
      </c>
      <c r="CA11" s="78"/>
      <c r="CB11" s="78"/>
      <c r="CC11" s="78" t="s">
        <v>85</v>
      </c>
      <c r="CD11" s="78"/>
      <c r="CE11" s="78"/>
      <c r="CF11" s="78" t="s">
        <v>76</v>
      </c>
      <c r="CG11" s="78"/>
      <c r="CH11" s="78"/>
      <c r="CI11" s="78" t="s">
        <v>77</v>
      </c>
      <c r="CJ11" s="78"/>
      <c r="CK11" s="78"/>
      <c r="CL11" s="78" t="s">
        <v>78</v>
      </c>
      <c r="CM11" s="78"/>
      <c r="CN11" s="78"/>
      <c r="CO11" s="78" t="s">
        <v>79</v>
      </c>
      <c r="CP11" s="78"/>
      <c r="CQ11" s="78"/>
      <c r="CR11" s="78" t="s">
        <v>80</v>
      </c>
      <c r="CS11" s="78"/>
      <c r="CT11" s="78"/>
      <c r="CU11" s="78" t="s">
        <v>81</v>
      </c>
      <c r="CV11" s="78"/>
      <c r="CW11" s="78"/>
      <c r="CX11" s="72" t="s">
        <v>82</v>
      </c>
      <c r="CY11" s="73"/>
      <c r="CZ11" s="74"/>
      <c r="DA11" s="72" t="s">
        <v>86</v>
      </c>
      <c r="DB11" s="73"/>
      <c r="DC11" s="74"/>
      <c r="DD11" s="72" t="s">
        <v>358</v>
      </c>
      <c r="DE11" s="73"/>
      <c r="DF11" s="74"/>
      <c r="DG11" s="72" t="s">
        <v>359</v>
      </c>
      <c r="DH11" s="73"/>
      <c r="DI11" s="74"/>
      <c r="DJ11" s="72" t="s">
        <v>360</v>
      </c>
      <c r="DK11" s="73"/>
      <c r="DL11" s="74"/>
      <c r="DM11" s="72" t="s">
        <v>361</v>
      </c>
      <c r="DN11" s="73"/>
      <c r="DO11" s="74"/>
      <c r="DP11" s="72" t="s">
        <v>362</v>
      </c>
      <c r="DQ11" s="73"/>
      <c r="DR11" s="74"/>
      <c r="DS11" s="72" t="s">
        <v>363</v>
      </c>
      <c r="DT11" s="73"/>
      <c r="DU11" s="74"/>
      <c r="DV11" s="78" t="s">
        <v>364</v>
      </c>
      <c r="DW11" s="78"/>
      <c r="DX11" s="78"/>
      <c r="DY11" s="78" t="s">
        <v>365</v>
      </c>
      <c r="DZ11" s="78"/>
      <c r="EA11" s="78"/>
      <c r="EB11" s="78" t="s">
        <v>366</v>
      </c>
      <c r="EC11" s="78"/>
      <c r="ED11" s="78"/>
      <c r="EE11" s="78" t="s">
        <v>367</v>
      </c>
      <c r="EF11" s="78"/>
      <c r="EG11" s="78"/>
      <c r="EH11" s="115" t="s">
        <v>368</v>
      </c>
      <c r="EI11" s="116"/>
      <c r="EJ11" s="117"/>
      <c r="EK11" s="115" t="s">
        <v>369</v>
      </c>
      <c r="EL11" s="116"/>
      <c r="EM11" s="117"/>
      <c r="EN11" s="115" t="s">
        <v>370</v>
      </c>
      <c r="EO11" s="116"/>
      <c r="EP11" s="117"/>
      <c r="EQ11" s="115" t="s">
        <v>371</v>
      </c>
      <c r="ER11" s="116"/>
      <c r="ES11" s="117"/>
      <c r="ET11" s="115" t="s">
        <v>372</v>
      </c>
      <c r="EU11" s="116"/>
      <c r="EV11" s="117"/>
      <c r="EW11" s="78" t="s">
        <v>353</v>
      </c>
      <c r="EX11" s="78"/>
      <c r="EY11" s="78"/>
      <c r="EZ11" s="78" t="s">
        <v>354</v>
      </c>
      <c r="FA11" s="78"/>
      <c r="FB11" s="78"/>
      <c r="FC11" s="78" t="s">
        <v>355</v>
      </c>
      <c r="FD11" s="78"/>
      <c r="FE11" s="78"/>
      <c r="FF11" s="78" t="s">
        <v>356</v>
      </c>
      <c r="FG11" s="78"/>
      <c r="FH11" s="78"/>
      <c r="FI11" s="78" t="s">
        <v>357</v>
      </c>
      <c r="FJ11" s="78"/>
      <c r="FK11" s="78"/>
    </row>
    <row r="12" spans="1:167" ht="70.5" customHeight="1" thickBot="1">
      <c r="A12" s="59"/>
      <c r="B12" s="59"/>
      <c r="C12" s="111" t="s">
        <v>953</v>
      </c>
      <c r="D12" s="114"/>
      <c r="E12" s="113"/>
      <c r="F12" s="112" t="s">
        <v>957</v>
      </c>
      <c r="G12" s="112"/>
      <c r="H12" s="113"/>
      <c r="I12" s="111" t="s">
        <v>961</v>
      </c>
      <c r="J12" s="112"/>
      <c r="K12" s="113"/>
      <c r="L12" s="111" t="s">
        <v>963</v>
      </c>
      <c r="M12" s="112"/>
      <c r="N12" s="113"/>
      <c r="O12" s="111" t="s">
        <v>964</v>
      </c>
      <c r="P12" s="112"/>
      <c r="Q12" s="113"/>
      <c r="R12" s="118" t="s">
        <v>966</v>
      </c>
      <c r="S12" s="119"/>
      <c r="T12" s="120"/>
      <c r="U12" s="118" t="s">
        <v>968</v>
      </c>
      <c r="V12" s="119"/>
      <c r="W12" s="120"/>
      <c r="X12" s="118" t="s">
        <v>970</v>
      </c>
      <c r="Y12" s="119"/>
      <c r="Z12" s="120"/>
      <c r="AA12" s="118" t="s">
        <v>971</v>
      </c>
      <c r="AB12" s="119"/>
      <c r="AC12" s="120"/>
      <c r="AD12" s="118" t="s">
        <v>974</v>
      </c>
      <c r="AE12" s="119"/>
      <c r="AF12" s="120"/>
      <c r="AG12" s="118" t="s">
        <v>975</v>
      </c>
      <c r="AH12" s="119"/>
      <c r="AI12" s="120"/>
      <c r="AJ12" s="118" t="s">
        <v>978</v>
      </c>
      <c r="AK12" s="119"/>
      <c r="AL12" s="120"/>
      <c r="AM12" s="118" t="s">
        <v>982</v>
      </c>
      <c r="AN12" s="119"/>
      <c r="AO12" s="120"/>
      <c r="AP12" s="118" t="s">
        <v>986</v>
      </c>
      <c r="AQ12" s="119"/>
      <c r="AR12" s="120"/>
      <c r="AS12" s="118" t="s">
        <v>987</v>
      </c>
      <c r="AT12" s="119"/>
      <c r="AU12" s="120"/>
      <c r="AV12" s="118" t="s">
        <v>988</v>
      </c>
      <c r="AW12" s="119"/>
      <c r="AX12" s="120"/>
      <c r="AY12" s="118" t="s">
        <v>990</v>
      </c>
      <c r="AZ12" s="119"/>
      <c r="BA12" s="120"/>
      <c r="BB12" s="118" t="s">
        <v>992</v>
      </c>
      <c r="BC12" s="119"/>
      <c r="BD12" s="120"/>
      <c r="BE12" s="118" t="s">
        <v>996</v>
      </c>
      <c r="BF12" s="119"/>
      <c r="BG12" s="120"/>
      <c r="BH12" s="111" t="s">
        <v>305</v>
      </c>
      <c r="BI12" s="112"/>
      <c r="BJ12" s="113"/>
      <c r="BK12" s="118" t="s">
        <v>1001</v>
      </c>
      <c r="BL12" s="119"/>
      <c r="BM12" s="120"/>
      <c r="BN12" s="118" t="s">
        <v>1002</v>
      </c>
      <c r="BO12" s="119"/>
      <c r="BP12" s="120"/>
      <c r="BQ12" s="118" t="s">
        <v>1006</v>
      </c>
      <c r="BR12" s="119"/>
      <c r="BS12" s="120"/>
      <c r="BT12" s="118" t="s">
        <v>1007</v>
      </c>
      <c r="BU12" s="119"/>
      <c r="BV12" s="120"/>
      <c r="BW12" s="118" t="s">
        <v>1008</v>
      </c>
      <c r="BX12" s="119"/>
      <c r="BY12" s="120"/>
      <c r="BZ12" s="118" t="s">
        <v>309</v>
      </c>
      <c r="CA12" s="119"/>
      <c r="CB12" s="120"/>
      <c r="CC12" s="118" t="s">
        <v>1009</v>
      </c>
      <c r="CD12" s="119"/>
      <c r="CE12" s="120"/>
      <c r="CF12" s="118" t="s">
        <v>1010</v>
      </c>
      <c r="CG12" s="119"/>
      <c r="CH12" s="120"/>
      <c r="CI12" s="118" t="s">
        <v>1012</v>
      </c>
      <c r="CJ12" s="119"/>
      <c r="CK12" s="120"/>
      <c r="CL12" s="118" t="s">
        <v>1013</v>
      </c>
      <c r="CM12" s="119"/>
      <c r="CN12" s="120"/>
      <c r="CO12" s="118" t="s">
        <v>1016</v>
      </c>
      <c r="CP12" s="119"/>
      <c r="CQ12" s="120"/>
      <c r="CR12" s="118" t="s">
        <v>1017</v>
      </c>
      <c r="CS12" s="119"/>
      <c r="CT12" s="120"/>
      <c r="CU12" s="118" t="s">
        <v>1020</v>
      </c>
      <c r="CV12" s="119"/>
      <c r="CW12" s="120"/>
      <c r="CX12" s="118" t="s">
        <v>1021</v>
      </c>
      <c r="CY12" s="119"/>
      <c r="CZ12" s="120"/>
      <c r="DA12" s="118" t="s">
        <v>497</v>
      </c>
      <c r="DB12" s="119"/>
      <c r="DC12" s="120"/>
      <c r="DD12" s="118" t="s">
        <v>1023</v>
      </c>
      <c r="DE12" s="119"/>
      <c r="DF12" s="120"/>
      <c r="DG12" s="118" t="s">
        <v>1024</v>
      </c>
      <c r="DH12" s="119"/>
      <c r="DI12" s="120"/>
      <c r="DJ12" s="118" t="s">
        <v>1028</v>
      </c>
      <c r="DK12" s="119"/>
      <c r="DL12" s="120"/>
      <c r="DM12" s="118" t="s">
        <v>1030</v>
      </c>
      <c r="DN12" s="119"/>
      <c r="DO12" s="120"/>
      <c r="DP12" s="118" t="s">
        <v>1031</v>
      </c>
      <c r="DQ12" s="119"/>
      <c r="DR12" s="120"/>
      <c r="DS12" s="118" t="s">
        <v>1033</v>
      </c>
      <c r="DT12" s="119"/>
      <c r="DU12" s="120"/>
      <c r="DV12" s="118" t="s">
        <v>1034</v>
      </c>
      <c r="DW12" s="119"/>
      <c r="DX12" s="120"/>
      <c r="DY12" s="118" t="s">
        <v>1035</v>
      </c>
      <c r="DZ12" s="119"/>
      <c r="EA12" s="120"/>
      <c r="EB12" s="118" t="s">
        <v>1037</v>
      </c>
      <c r="EC12" s="119"/>
      <c r="ED12" s="120"/>
      <c r="EE12" s="118" t="s">
        <v>1040</v>
      </c>
      <c r="EF12" s="119"/>
      <c r="EG12" s="120"/>
      <c r="EH12" s="118" t="s">
        <v>1044</v>
      </c>
      <c r="EI12" s="119"/>
      <c r="EJ12" s="120"/>
      <c r="EK12" s="118" t="s">
        <v>1046</v>
      </c>
      <c r="EL12" s="119"/>
      <c r="EM12" s="120"/>
      <c r="EN12" s="118" t="s">
        <v>516</v>
      </c>
      <c r="EO12" s="119"/>
      <c r="EP12" s="120"/>
      <c r="EQ12" s="118" t="s">
        <v>1051</v>
      </c>
      <c r="ER12" s="119"/>
      <c r="ES12" s="120"/>
      <c r="ET12" s="118" t="s">
        <v>1052</v>
      </c>
      <c r="EU12" s="119"/>
      <c r="EV12" s="120"/>
      <c r="EW12" s="118" t="s">
        <v>1054</v>
      </c>
      <c r="EX12" s="119"/>
      <c r="EY12" s="120"/>
      <c r="EZ12" s="118" t="s">
        <v>1055</v>
      </c>
      <c r="FA12" s="119"/>
      <c r="FB12" s="120"/>
      <c r="FC12" s="118" t="s">
        <v>1058</v>
      </c>
      <c r="FD12" s="119"/>
      <c r="FE12" s="120"/>
      <c r="FF12" s="118" t="s">
        <v>1059</v>
      </c>
      <c r="FG12" s="119"/>
      <c r="FH12" s="120"/>
      <c r="FI12" s="118" t="s">
        <v>1062</v>
      </c>
      <c r="FJ12" s="119"/>
      <c r="FK12" s="120"/>
    </row>
    <row r="13" spans="1:167" ht="144.75" customHeight="1" thickBot="1">
      <c r="A13" s="59"/>
      <c r="B13" s="59"/>
      <c r="C13" s="36" t="s">
        <v>954</v>
      </c>
      <c r="D13" s="34" t="s">
        <v>955</v>
      </c>
      <c r="E13" s="25" t="s">
        <v>956</v>
      </c>
      <c r="F13" s="26" t="s">
        <v>958</v>
      </c>
      <c r="G13" s="26" t="s">
        <v>959</v>
      </c>
      <c r="H13" s="25" t="s">
        <v>960</v>
      </c>
      <c r="I13" s="24" t="s">
        <v>277</v>
      </c>
      <c r="J13" s="26" t="s">
        <v>278</v>
      </c>
      <c r="K13" s="25" t="s">
        <v>962</v>
      </c>
      <c r="L13" s="24" t="s">
        <v>280</v>
      </c>
      <c r="M13" s="26" t="s">
        <v>281</v>
      </c>
      <c r="N13" s="25" t="s">
        <v>248</v>
      </c>
      <c r="O13" s="24" t="s">
        <v>279</v>
      </c>
      <c r="P13" s="26" t="s">
        <v>193</v>
      </c>
      <c r="Q13" s="25" t="s">
        <v>965</v>
      </c>
      <c r="R13" s="21" t="s">
        <v>284</v>
      </c>
      <c r="S13" s="22" t="s">
        <v>201</v>
      </c>
      <c r="T13" s="23" t="s">
        <v>285</v>
      </c>
      <c r="U13" s="21" t="s">
        <v>287</v>
      </c>
      <c r="V13" s="22" t="s">
        <v>288</v>
      </c>
      <c r="W13" s="23" t="s">
        <v>289</v>
      </c>
      <c r="X13" s="21" t="s">
        <v>290</v>
      </c>
      <c r="Y13" s="22" t="s">
        <v>291</v>
      </c>
      <c r="Z13" s="23" t="s">
        <v>292</v>
      </c>
      <c r="AA13" s="21" t="s">
        <v>286</v>
      </c>
      <c r="AB13" s="22" t="s">
        <v>972</v>
      </c>
      <c r="AC13" s="23" t="s">
        <v>973</v>
      </c>
      <c r="AD13" s="21" t="s">
        <v>293</v>
      </c>
      <c r="AE13" s="22" t="s">
        <v>294</v>
      </c>
      <c r="AF13" s="23" t="s">
        <v>295</v>
      </c>
      <c r="AG13" s="21" t="s">
        <v>296</v>
      </c>
      <c r="AH13" s="22" t="s">
        <v>976</v>
      </c>
      <c r="AI13" s="23" t="s">
        <v>977</v>
      </c>
      <c r="AJ13" s="21" t="s">
        <v>979</v>
      </c>
      <c r="AK13" s="22" t="s">
        <v>980</v>
      </c>
      <c r="AL13" s="23" t="s">
        <v>981</v>
      </c>
      <c r="AM13" s="21" t="s">
        <v>983</v>
      </c>
      <c r="AN13" s="22" t="s">
        <v>984</v>
      </c>
      <c r="AO13" s="23" t="s">
        <v>985</v>
      </c>
      <c r="AP13" s="21" t="s">
        <v>297</v>
      </c>
      <c r="AQ13" s="22" t="s">
        <v>298</v>
      </c>
      <c r="AR13" s="23" t="s">
        <v>299</v>
      </c>
      <c r="AS13" s="21" t="s">
        <v>300</v>
      </c>
      <c r="AT13" s="22" t="s">
        <v>301</v>
      </c>
      <c r="AU13" s="23" t="s">
        <v>302</v>
      </c>
      <c r="AV13" s="21" t="s">
        <v>202</v>
      </c>
      <c r="AW13" s="22" t="s">
        <v>989</v>
      </c>
      <c r="AX13" s="23" t="s">
        <v>204</v>
      </c>
      <c r="AY13" s="21" t="s">
        <v>303</v>
      </c>
      <c r="AZ13" s="22" t="s">
        <v>304</v>
      </c>
      <c r="BA13" s="23" t="s">
        <v>991</v>
      </c>
      <c r="BB13" s="21" t="s">
        <v>993</v>
      </c>
      <c r="BC13" s="22" t="s">
        <v>994</v>
      </c>
      <c r="BD13" s="23" t="s">
        <v>995</v>
      </c>
      <c r="BE13" s="21" t="s">
        <v>997</v>
      </c>
      <c r="BF13" s="22" t="s">
        <v>998</v>
      </c>
      <c r="BG13" s="23" t="s">
        <v>1000</v>
      </c>
      <c r="BH13" s="21" t="s">
        <v>306</v>
      </c>
      <c r="BI13" s="22" t="s">
        <v>307</v>
      </c>
      <c r="BJ13" s="23" t="s">
        <v>308</v>
      </c>
      <c r="BK13" s="21" t="s">
        <v>482</v>
      </c>
      <c r="BL13" s="22" t="s">
        <v>467</v>
      </c>
      <c r="BM13" s="23" t="s">
        <v>466</v>
      </c>
      <c r="BN13" s="21" t="s">
        <v>1003</v>
      </c>
      <c r="BO13" s="22" t="s">
        <v>1004</v>
      </c>
      <c r="BP13" s="23" t="s">
        <v>1005</v>
      </c>
      <c r="BQ13" s="21" t="s">
        <v>452</v>
      </c>
      <c r="BR13" s="22" t="s">
        <v>485</v>
      </c>
      <c r="BS13" s="23" t="s">
        <v>483</v>
      </c>
      <c r="BT13" s="21" t="s">
        <v>486</v>
      </c>
      <c r="BU13" s="22" t="s">
        <v>487</v>
      </c>
      <c r="BV13" s="23" t="s">
        <v>199</v>
      </c>
      <c r="BW13" s="21" t="s">
        <v>488</v>
      </c>
      <c r="BX13" s="22" t="s">
        <v>489</v>
      </c>
      <c r="BY13" s="23" t="s">
        <v>490</v>
      </c>
      <c r="BZ13" s="21" t="s">
        <v>260</v>
      </c>
      <c r="CA13" s="22" t="s">
        <v>310</v>
      </c>
      <c r="CB13" s="23" t="s">
        <v>262</v>
      </c>
      <c r="CC13" s="21" t="s">
        <v>311</v>
      </c>
      <c r="CD13" s="22" t="s">
        <v>312</v>
      </c>
      <c r="CE13" s="23" t="s">
        <v>313</v>
      </c>
      <c r="CF13" s="21" t="s">
        <v>314</v>
      </c>
      <c r="CG13" s="22" t="s">
        <v>315</v>
      </c>
      <c r="CH13" s="23" t="s">
        <v>1011</v>
      </c>
      <c r="CI13" s="21" t="s">
        <v>182</v>
      </c>
      <c r="CJ13" s="22" t="s">
        <v>316</v>
      </c>
      <c r="CK13" s="23" t="s">
        <v>317</v>
      </c>
      <c r="CL13" s="21" t="s">
        <v>318</v>
      </c>
      <c r="CM13" s="22" t="s">
        <v>1014</v>
      </c>
      <c r="CN13" s="23" t="s">
        <v>1015</v>
      </c>
      <c r="CO13" s="21" t="s">
        <v>260</v>
      </c>
      <c r="CP13" s="22" t="s">
        <v>261</v>
      </c>
      <c r="CQ13" s="23" t="s">
        <v>218</v>
      </c>
      <c r="CR13" s="21" t="s">
        <v>1018</v>
      </c>
      <c r="CS13" s="22" t="s">
        <v>848</v>
      </c>
      <c r="CT13" s="23" t="s">
        <v>1019</v>
      </c>
      <c r="CU13" s="21" t="s">
        <v>491</v>
      </c>
      <c r="CV13" s="22" t="s">
        <v>492</v>
      </c>
      <c r="CW13" s="23" t="s">
        <v>493</v>
      </c>
      <c r="CX13" s="21" t="s">
        <v>494</v>
      </c>
      <c r="CY13" s="22" t="s">
        <v>495</v>
      </c>
      <c r="CZ13" s="23" t="s">
        <v>496</v>
      </c>
      <c r="DA13" s="21" t="s">
        <v>1022</v>
      </c>
      <c r="DB13" s="22" t="s">
        <v>498</v>
      </c>
      <c r="DC13" s="23" t="s">
        <v>499</v>
      </c>
      <c r="DD13" s="37" t="s">
        <v>182</v>
      </c>
      <c r="DE13" s="38" t="s">
        <v>283</v>
      </c>
      <c r="DF13" s="38" t="s">
        <v>282</v>
      </c>
      <c r="DG13" s="37" t="s">
        <v>1025</v>
      </c>
      <c r="DH13" s="38" t="s">
        <v>1026</v>
      </c>
      <c r="DI13" s="38" t="s">
        <v>1027</v>
      </c>
      <c r="DJ13" s="37" t="s">
        <v>500</v>
      </c>
      <c r="DK13" s="38" t="s">
        <v>501</v>
      </c>
      <c r="DL13" s="38" t="s">
        <v>1029</v>
      </c>
      <c r="DM13" s="21" t="s">
        <v>502</v>
      </c>
      <c r="DN13" s="22" t="s">
        <v>503</v>
      </c>
      <c r="DO13" s="23" t="s">
        <v>504</v>
      </c>
      <c r="DP13" s="21" t="s">
        <v>502</v>
      </c>
      <c r="DQ13" s="22" t="s">
        <v>503</v>
      </c>
      <c r="DR13" s="23" t="s">
        <v>1032</v>
      </c>
      <c r="DS13" s="21" t="s">
        <v>505</v>
      </c>
      <c r="DT13" s="22" t="s">
        <v>506</v>
      </c>
      <c r="DU13" s="23" t="s">
        <v>507</v>
      </c>
      <c r="DV13" s="21" t="s">
        <v>508</v>
      </c>
      <c r="DW13" s="22" t="s">
        <v>509</v>
      </c>
      <c r="DX13" s="23" t="s">
        <v>510</v>
      </c>
      <c r="DY13" s="21" t="s">
        <v>511</v>
      </c>
      <c r="DZ13" s="22" t="s">
        <v>512</v>
      </c>
      <c r="EA13" s="23" t="s">
        <v>1036</v>
      </c>
      <c r="EB13" s="21" t="s">
        <v>530</v>
      </c>
      <c r="EC13" s="22" t="s">
        <v>1038</v>
      </c>
      <c r="ED13" s="23" t="s">
        <v>1039</v>
      </c>
      <c r="EE13" s="21" t="s">
        <v>1041</v>
      </c>
      <c r="EF13" s="22" t="s">
        <v>1042</v>
      </c>
      <c r="EG13" s="23" t="s">
        <v>1043</v>
      </c>
      <c r="EH13" s="21" t="s">
        <v>513</v>
      </c>
      <c r="EI13" s="22" t="s">
        <v>1045</v>
      </c>
      <c r="EJ13" s="23" t="s">
        <v>257</v>
      </c>
      <c r="EK13" s="21" t="s">
        <v>514</v>
      </c>
      <c r="EL13" s="22" t="s">
        <v>1047</v>
      </c>
      <c r="EM13" s="23" t="s">
        <v>1048</v>
      </c>
      <c r="EN13" s="21" t="s">
        <v>1049</v>
      </c>
      <c r="EO13" s="22" t="s">
        <v>1050</v>
      </c>
      <c r="EP13" s="23" t="s">
        <v>517</v>
      </c>
      <c r="EQ13" s="21" t="s">
        <v>239</v>
      </c>
      <c r="ER13" s="22" t="s">
        <v>515</v>
      </c>
      <c r="ES13" s="23" t="s">
        <v>259</v>
      </c>
      <c r="ET13" s="21" t="s">
        <v>519</v>
      </c>
      <c r="EU13" s="22" t="s">
        <v>520</v>
      </c>
      <c r="EV13" s="23" t="s">
        <v>1053</v>
      </c>
      <c r="EW13" s="21" t="s">
        <v>521</v>
      </c>
      <c r="EX13" s="22" t="s">
        <v>522</v>
      </c>
      <c r="EY13" s="23" t="s">
        <v>523</v>
      </c>
      <c r="EZ13" s="21" t="s">
        <v>1056</v>
      </c>
      <c r="FA13" s="22" t="s">
        <v>1057</v>
      </c>
      <c r="FB13" s="23" t="s">
        <v>524</v>
      </c>
      <c r="FC13" s="21" t="s">
        <v>525</v>
      </c>
      <c r="FD13" s="22" t="s">
        <v>526</v>
      </c>
      <c r="FE13" s="23" t="s">
        <v>527</v>
      </c>
      <c r="FF13" s="21" t="s">
        <v>1059</v>
      </c>
      <c r="FG13" s="22" t="s">
        <v>1060</v>
      </c>
      <c r="FH13" s="23" t="s">
        <v>1061</v>
      </c>
      <c r="FI13" s="21" t="s">
        <v>1063</v>
      </c>
      <c r="FJ13" s="22" t="s">
        <v>1064</v>
      </c>
      <c r="FK13" s="23" t="s">
        <v>1065</v>
      </c>
    </row>
    <row r="14" spans="1:167" ht="15.75">
      <c r="A14" s="2">
        <v>1</v>
      </c>
      <c r="B14" s="1" t="s">
        <v>1402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</row>
    <row r="15" spans="1:167" ht="15.75">
      <c r="A15" s="2">
        <v>2</v>
      </c>
      <c r="B15" s="1" t="s">
        <v>1403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</row>
    <row r="16" spans="1:167" ht="15.75">
      <c r="A16" s="2">
        <v>3</v>
      </c>
      <c r="B16" s="1" t="s">
        <v>1404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>
      <c r="A17" s="2">
        <v>4</v>
      </c>
      <c r="B17" s="1" t="s">
        <v>1405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</row>
    <row r="18" spans="1:167">
      <c r="A18" s="52" t="s">
        <v>171</v>
      </c>
      <c r="B18" s="53"/>
      <c r="C18" s="3">
        <f t="shared" ref="C18:AH18" si="0">SUM(C14:C17)</f>
        <v>3</v>
      </c>
      <c r="D18" s="3">
        <f t="shared" si="0"/>
        <v>1</v>
      </c>
      <c r="E18" s="3">
        <f t="shared" si="0"/>
        <v>0</v>
      </c>
      <c r="F18" s="3">
        <f t="shared" si="0"/>
        <v>3</v>
      </c>
      <c r="G18" s="3">
        <f t="shared" si="0"/>
        <v>1</v>
      </c>
      <c r="H18" s="3">
        <f t="shared" si="0"/>
        <v>0</v>
      </c>
      <c r="I18" s="3">
        <f t="shared" si="0"/>
        <v>3</v>
      </c>
      <c r="J18" s="3">
        <f t="shared" si="0"/>
        <v>1</v>
      </c>
      <c r="K18" s="3">
        <f t="shared" si="0"/>
        <v>0</v>
      </c>
      <c r="L18" s="3">
        <f t="shared" si="0"/>
        <v>3</v>
      </c>
      <c r="M18" s="3">
        <f t="shared" si="0"/>
        <v>1</v>
      </c>
      <c r="N18" s="3">
        <f t="shared" si="0"/>
        <v>0</v>
      </c>
      <c r="O18" s="3">
        <f t="shared" si="0"/>
        <v>3</v>
      </c>
      <c r="P18" s="3">
        <f t="shared" si="0"/>
        <v>1</v>
      </c>
      <c r="Q18" s="3">
        <f t="shared" si="0"/>
        <v>0</v>
      </c>
      <c r="R18" s="3">
        <f t="shared" si="0"/>
        <v>1</v>
      </c>
      <c r="S18" s="3">
        <f t="shared" si="0"/>
        <v>2</v>
      </c>
      <c r="T18" s="3">
        <f t="shared" si="0"/>
        <v>1</v>
      </c>
      <c r="U18" s="3">
        <f t="shared" si="0"/>
        <v>1</v>
      </c>
      <c r="V18" s="3">
        <f t="shared" si="0"/>
        <v>2</v>
      </c>
      <c r="W18" s="3">
        <f t="shared" si="0"/>
        <v>1</v>
      </c>
      <c r="X18" s="3">
        <f t="shared" si="0"/>
        <v>1</v>
      </c>
      <c r="Y18" s="3">
        <f t="shared" si="0"/>
        <v>2</v>
      </c>
      <c r="Z18" s="3">
        <f t="shared" si="0"/>
        <v>1</v>
      </c>
      <c r="AA18" s="3">
        <f t="shared" si="0"/>
        <v>1</v>
      </c>
      <c r="AB18" s="3">
        <f t="shared" si="0"/>
        <v>2</v>
      </c>
      <c r="AC18" s="3">
        <f t="shared" si="0"/>
        <v>1</v>
      </c>
      <c r="AD18" s="3">
        <f t="shared" si="0"/>
        <v>1</v>
      </c>
      <c r="AE18" s="3">
        <f t="shared" si="0"/>
        <v>2</v>
      </c>
      <c r="AF18" s="3">
        <f t="shared" si="0"/>
        <v>1</v>
      </c>
      <c r="AG18" s="3">
        <f t="shared" si="0"/>
        <v>1</v>
      </c>
      <c r="AH18" s="3">
        <f t="shared" si="0"/>
        <v>2</v>
      </c>
      <c r="AI18" s="3">
        <f t="shared" ref="AI18:BN18" si="1">SUM(AI14:AI17)</f>
        <v>1</v>
      </c>
      <c r="AJ18" s="3">
        <f t="shared" si="1"/>
        <v>1</v>
      </c>
      <c r="AK18" s="3">
        <f t="shared" si="1"/>
        <v>2</v>
      </c>
      <c r="AL18" s="3">
        <f t="shared" si="1"/>
        <v>1</v>
      </c>
      <c r="AM18" s="3">
        <f t="shared" si="1"/>
        <v>1</v>
      </c>
      <c r="AN18" s="3">
        <f t="shared" si="1"/>
        <v>2</v>
      </c>
      <c r="AO18" s="3">
        <f t="shared" si="1"/>
        <v>1</v>
      </c>
      <c r="AP18" s="3">
        <f t="shared" si="1"/>
        <v>1</v>
      </c>
      <c r="AQ18" s="3">
        <f t="shared" si="1"/>
        <v>2</v>
      </c>
      <c r="AR18" s="3">
        <f t="shared" si="1"/>
        <v>1</v>
      </c>
      <c r="AS18" s="3">
        <f t="shared" si="1"/>
        <v>1</v>
      </c>
      <c r="AT18" s="3">
        <f t="shared" si="1"/>
        <v>2</v>
      </c>
      <c r="AU18" s="3">
        <f t="shared" si="1"/>
        <v>1</v>
      </c>
      <c r="AV18" s="3">
        <f t="shared" si="1"/>
        <v>1</v>
      </c>
      <c r="AW18" s="3">
        <f t="shared" si="1"/>
        <v>2</v>
      </c>
      <c r="AX18" s="3">
        <f t="shared" si="1"/>
        <v>1</v>
      </c>
      <c r="AY18" s="3">
        <f t="shared" si="1"/>
        <v>1</v>
      </c>
      <c r="AZ18" s="3">
        <f t="shared" si="1"/>
        <v>2</v>
      </c>
      <c r="BA18" s="3">
        <f t="shared" si="1"/>
        <v>1</v>
      </c>
      <c r="BB18" s="3">
        <f t="shared" si="1"/>
        <v>1</v>
      </c>
      <c r="BC18" s="3">
        <f t="shared" si="1"/>
        <v>2</v>
      </c>
      <c r="BD18" s="3">
        <f t="shared" si="1"/>
        <v>1</v>
      </c>
      <c r="BE18" s="3">
        <f t="shared" si="1"/>
        <v>1</v>
      </c>
      <c r="BF18" s="3">
        <f t="shared" si="1"/>
        <v>2</v>
      </c>
      <c r="BG18" s="3">
        <f t="shared" si="1"/>
        <v>1</v>
      </c>
      <c r="BH18" s="3">
        <f t="shared" si="1"/>
        <v>1</v>
      </c>
      <c r="BI18" s="3">
        <f t="shared" si="1"/>
        <v>2</v>
      </c>
      <c r="BJ18" s="3">
        <f t="shared" si="1"/>
        <v>1</v>
      </c>
      <c r="BK18" s="3">
        <f t="shared" si="1"/>
        <v>3</v>
      </c>
      <c r="BL18" s="3">
        <f t="shared" si="1"/>
        <v>1</v>
      </c>
      <c r="BM18" s="3">
        <f t="shared" si="1"/>
        <v>0</v>
      </c>
      <c r="BN18" s="3">
        <f t="shared" si="1"/>
        <v>3</v>
      </c>
      <c r="BO18" s="3">
        <f t="shared" ref="BO18:CT18" si="2">SUM(BO14:BO17)</f>
        <v>1</v>
      </c>
      <c r="BP18" s="3">
        <f t="shared" si="2"/>
        <v>0</v>
      </c>
      <c r="BQ18" s="3">
        <f t="shared" si="2"/>
        <v>3</v>
      </c>
      <c r="BR18" s="3">
        <f t="shared" si="2"/>
        <v>1</v>
      </c>
      <c r="BS18" s="3">
        <f t="shared" si="2"/>
        <v>0</v>
      </c>
      <c r="BT18" s="3">
        <f t="shared" si="2"/>
        <v>3</v>
      </c>
      <c r="BU18" s="3">
        <f t="shared" si="2"/>
        <v>1</v>
      </c>
      <c r="BV18" s="3">
        <f t="shared" si="2"/>
        <v>0</v>
      </c>
      <c r="BW18" s="3">
        <f t="shared" si="2"/>
        <v>3</v>
      </c>
      <c r="BX18" s="3">
        <f t="shared" si="2"/>
        <v>1</v>
      </c>
      <c r="BY18" s="3">
        <f t="shared" si="2"/>
        <v>0</v>
      </c>
      <c r="BZ18" s="3">
        <f t="shared" si="2"/>
        <v>2</v>
      </c>
      <c r="CA18" s="3">
        <f t="shared" si="2"/>
        <v>2</v>
      </c>
      <c r="CB18" s="3">
        <f t="shared" si="2"/>
        <v>0</v>
      </c>
      <c r="CC18" s="3">
        <f t="shared" si="2"/>
        <v>2</v>
      </c>
      <c r="CD18" s="3">
        <f t="shared" si="2"/>
        <v>2</v>
      </c>
      <c r="CE18" s="3">
        <f t="shared" si="2"/>
        <v>0</v>
      </c>
      <c r="CF18" s="3">
        <f t="shared" si="2"/>
        <v>2</v>
      </c>
      <c r="CG18" s="3">
        <f t="shared" si="2"/>
        <v>2</v>
      </c>
      <c r="CH18" s="3">
        <f t="shared" si="2"/>
        <v>0</v>
      </c>
      <c r="CI18" s="3">
        <f t="shared" si="2"/>
        <v>2</v>
      </c>
      <c r="CJ18" s="3">
        <f t="shared" si="2"/>
        <v>2</v>
      </c>
      <c r="CK18" s="3">
        <f t="shared" si="2"/>
        <v>0</v>
      </c>
      <c r="CL18" s="3">
        <f t="shared" si="2"/>
        <v>2</v>
      </c>
      <c r="CM18" s="3">
        <f t="shared" si="2"/>
        <v>2</v>
      </c>
      <c r="CN18" s="3">
        <f t="shared" si="2"/>
        <v>0</v>
      </c>
      <c r="CO18" s="3">
        <f t="shared" si="2"/>
        <v>2</v>
      </c>
      <c r="CP18" s="3">
        <f t="shared" si="2"/>
        <v>2</v>
      </c>
      <c r="CQ18" s="3">
        <f t="shared" si="2"/>
        <v>0</v>
      </c>
      <c r="CR18" s="3">
        <f t="shared" si="2"/>
        <v>2</v>
      </c>
      <c r="CS18" s="3">
        <f t="shared" si="2"/>
        <v>2</v>
      </c>
      <c r="CT18" s="3">
        <f t="shared" si="2"/>
        <v>0</v>
      </c>
      <c r="CU18" s="3">
        <f t="shared" ref="CU18:DZ18" si="3">SUM(CU14:CU17)</f>
        <v>2</v>
      </c>
      <c r="CV18" s="3">
        <f t="shared" si="3"/>
        <v>2</v>
      </c>
      <c r="CW18" s="3">
        <f t="shared" si="3"/>
        <v>0</v>
      </c>
      <c r="CX18" s="3">
        <f t="shared" si="3"/>
        <v>2</v>
      </c>
      <c r="CY18" s="3">
        <f t="shared" si="3"/>
        <v>2</v>
      </c>
      <c r="CZ18" s="3">
        <f t="shared" si="3"/>
        <v>0</v>
      </c>
      <c r="DA18" s="3">
        <f t="shared" si="3"/>
        <v>2</v>
      </c>
      <c r="DB18" s="3">
        <f t="shared" si="3"/>
        <v>2</v>
      </c>
      <c r="DC18" s="3">
        <f t="shared" si="3"/>
        <v>0</v>
      </c>
      <c r="DD18" s="3">
        <f t="shared" si="3"/>
        <v>2</v>
      </c>
      <c r="DE18" s="3">
        <f t="shared" si="3"/>
        <v>2</v>
      </c>
      <c r="DF18" s="3">
        <f t="shared" si="3"/>
        <v>0</v>
      </c>
      <c r="DG18" s="3">
        <f t="shared" si="3"/>
        <v>2</v>
      </c>
      <c r="DH18" s="3">
        <f t="shared" si="3"/>
        <v>2</v>
      </c>
      <c r="DI18" s="3">
        <f t="shared" si="3"/>
        <v>0</v>
      </c>
      <c r="DJ18" s="3">
        <f t="shared" si="3"/>
        <v>2</v>
      </c>
      <c r="DK18" s="3">
        <f t="shared" si="3"/>
        <v>2</v>
      </c>
      <c r="DL18" s="3">
        <f t="shared" si="3"/>
        <v>0</v>
      </c>
      <c r="DM18" s="3">
        <f t="shared" si="3"/>
        <v>2</v>
      </c>
      <c r="DN18" s="3">
        <f t="shared" si="3"/>
        <v>2</v>
      </c>
      <c r="DO18" s="3">
        <f t="shared" si="3"/>
        <v>0</v>
      </c>
      <c r="DP18" s="3">
        <f t="shared" si="3"/>
        <v>2</v>
      </c>
      <c r="DQ18" s="3">
        <f t="shared" si="3"/>
        <v>2</v>
      </c>
      <c r="DR18" s="3">
        <f t="shared" si="3"/>
        <v>0</v>
      </c>
      <c r="DS18" s="3">
        <f t="shared" si="3"/>
        <v>2</v>
      </c>
      <c r="DT18" s="3">
        <f t="shared" si="3"/>
        <v>2</v>
      </c>
      <c r="DU18" s="3">
        <f t="shared" si="3"/>
        <v>0</v>
      </c>
      <c r="DV18" s="3">
        <f t="shared" si="3"/>
        <v>2</v>
      </c>
      <c r="DW18" s="3">
        <f t="shared" si="3"/>
        <v>2</v>
      </c>
      <c r="DX18" s="3">
        <f t="shared" si="3"/>
        <v>0</v>
      </c>
      <c r="DY18" s="3">
        <f t="shared" si="3"/>
        <v>2</v>
      </c>
      <c r="DZ18" s="3">
        <f t="shared" si="3"/>
        <v>2</v>
      </c>
      <c r="EA18" s="3">
        <f t="shared" ref="EA18:FF18" si="4">SUM(EA14:EA17)</f>
        <v>0</v>
      </c>
      <c r="EB18" s="3">
        <f t="shared" si="4"/>
        <v>2</v>
      </c>
      <c r="EC18" s="3">
        <f t="shared" si="4"/>
        <v>2</v>
      </c>
      <c r="ED18" s="3">
        <f t="shared" si="4"/>
        <v>0</v>
      </c>
      <c r="EE18" s="3">
        <f t="shared" si="4"/>
        <v>2</v>
      </c>
      <c r="EF18" s="3">
        <f t="shared" si="4"/>
        <v>2</v>
      </c>
      <c r="EG18" s="3">
        <f t="shared" si="4"/>
        <v>0</v>
      </c>
      <c r="EH18" s="3">
        <f t="shared" si="4"/>
        <v>2</v>
      </c>
      <c r="EI18" s="3">
        <f t="shared" si="4"/>
        <v>2</v>
      </c>
      <c r="EJ18" s="3">
        <f t="shared" si="4"/>
        <v>0</v>
      </c>
      <c r="EK18" s="3">
        <f t="shared" si="4"/>
        <v>2</v>
      </c>
      <c r="EL18" s="3">
        <f t="shared" si="4"/>
        <v>2</v>
      </c>
      <c r="EM18" s="3">
        <f t="shared" si="4"/>
        <v>0</v>
      </c>
      <c r="EN18" s="3">
        <f t="shared" si="4"/>
        <v>2</v>
      </c>
      <c r="EO18" s="3">
        <f t="shared" si="4"/>
        <v>2</v>
      </c>
      <c r="EP18" s="3">
        <f t="shared" si="4"/>
        <v>0</v>
      </c>
      <c r="EQ18" s="3">
        <f t="shared" si="4"/>
        <v>2</v>
      </c>
      <c r="ER18" s="3">
        <f t="shared" si="4"/>
        <v>2</v>
      </c>
      <c r="ES18" s="3">
        <f t="shared" si="4"/>
        <v>0</v>
      </c>
      <c r="ET18" s="3">
        <f t="shared" si="4"/>
        <v>2</v>
      </c>
      <c r="EU18" s="3">
        <f t="shared" si="4"/>
        <v>2</v>
      </c>
      <c r="EV18" s="3">
        <f t="shared" si="4"/>
        <v>0</v>
      </c>
      <c r="EW18" s="3">
        <f t="shared" si="4"/>
        <v>2</v>
      </c>
      <c r="EX18" s="3">
        <f t="shared" si="4"/>
        <v>0</v>
      </c>
      <c r="EY18" s="3">
        <f t="shared" si="4"/>
        <v>2</v>
      </c>
      <c r="EZ18" s="3">
        <f t="shared" si="4"/>
        <v>2</v>
      </c>
      <c r="FA18" s="3">
        <f t="shared" si="4"/>
        <v>0</v>
      </c>
      <c r="FB18" s="3">
        <f t="shared" si="4"/>
        <v>2</v>
      </c>
      <c r="FC18" s="3">
        <f t="shared" si="4"/>
        <v>2</v>
      </c>
      <c r="FD18" s="3">
        <f t="shared" si="4"/>
        <v>0</v>
      </c>
      <c r="FE18" s="3">
        <f t="shared" si="4"/>
        <v>2</v>
      </c>
      <c r="FF18" s="3">
        <f t="shared" si="4"/>
        <v>2</v>
      </c>
      <c r="FG18" s="3">
        <f t="shared" ref="FG18:FK18" si="5">SUM(FG14:FG17)</f>
        <v>0</v>
      </c>
      <c r="FH18" s="3">
        <f t="shared" si="5"/>
        <v>2</v>
      </c>
      <c r="FI18" s="3">
        <f t="shared" si="5"/>
        <v>2</v>
      </c>
      <c r="FJ18" s="3">
        <f t="shared" si="5"/>
        <v>0</v>
      </c>
      <c r="FK18" s="3">
        <f t="shared" si="5"/>
        <v>2</v>
      </c>
    </row>
    <row r="19" spans="1:167" ht="39" customHeight="1">
      <c r="A19" s="54" t="s">
        <v>791</v>
      </c>
      <c r="B19" s="55"/>
      <c r="C19" s="10">
        <f>C18/4%</f>
        <v>75</v>
      </c>
      <c r="D19" s="10">
        <f t="shared" ref="D19:BO19" si="6">D18/4%</f>
        <v>25</v>
      </c>
      <c r="E19" s="10">
        <f t="shared" si="6"/>
        <v>0</v>
      </c>
      <c r="F19" s="10">
        <f t="shared" si="6"/>
        <v>75</v>
      </c>
      <c r="G19" s="10">
        <f t="shared" si="6"/>
        <v>25</v>
      </c>
      <c r="H19" s="10">
        <f t="shared" si="6"/>
        <v>0</v>
      </c>
      <c r="I19" s="10">
        <f t="shared" si="6"/>
        <v>75</v>
      </c>
      <c r="J19" s="10">
        <f t="shared" si="6"/>
        <v>25</v>
      </c>
      <c r="K19" s="10">
        <f t="shared" si="6"/>
        <v>0</v>
      </c>
      <c r="L19" s="10">
        <f t="shared" si="6"/>
        <v>75</v>
      </c>
      <c r="M19" s="10">
        <f t="shared" si="6"/>
        <v>25</v>
      </c>
      <c r="N19" s="10">
        <f t="shared" si="6"/>
        <v>0</v>
      </c>
      <c r="O19" s="10">
        <f t="shared" si="6"/>
        <v>75</v>
      </c>
      <c r="P19" s="10">
        <f t="shared" si="6"/>
        <v>25</v>
      </c>
      <c r="Q19" s="10">
        <f t="shared" si="6"/>
        <v>0</v>
      </c>
      <c r="R19" s="10">
        <f t="shared" si="6"/>
        <v>25</v>
      </c>
      <c r="S19" s="10">
        <f t="shared" si="6"/>
        <v>50</v>
      </c>
      <c r="T19" s="10">
        <f t="shared" si="6"/>
        <v>25</v>
      </c>
      <c r="U19" s="10">
        <f t="shared" si="6"/>
        <v>25</v>
      </c>
      <c r="V19" s="10">
        <f t="shared" si="6"/>
        <v>50</v>
      </c>
      <c r="W19" s="10">
        <f t="shared" si="6"/>
        <v>25</v>
      </c>
      <c r="X19" s="10">
        <f t="shared" si="6"/>
        <v>25</v>
      </c>
      <c r="Y19" s="10">
        <f t="shared" si="6"/>
        <v>50</v>
      </c>
      <c r="Z19" s="10">
        <f t="shared" si="6"/>
        <v>25</v>
      </c>
      <c r="AA19" s="10">
        <f t="shared" si="6"/>
        <v>25</v>
      </c>
      <c r="AB19" s="10">
        <f t="shared" si="6"/>
        <v>50</v>
      </c>
      <c r="AC19" s="10">
        <f t="shared" si="6"/>
        <v>25</v>
      </c>
      <c r="AD19" s="10">
        <f t="shared" si="6"/>
        <v>25</v>
      </c>
      <c r="AE19" s="10">
        <f t="shared" si="6"/>
        <v>50</v>
      </c>
      <c r="AF19" s="10">
        <f t="shared" si="6"/>
        <v>25</v>
      </c>
      <c r="AG19" s="10">
        <f t="shared" si="6"/>
        <v>25</v>
      </c>
      <c r="AH19" s="10">
        <f t="shared" si="6"/>
        <v>50</v>
      </c>
      <c r="AI19" s="10">
        <f t="shared" si="6"/>
        <v>25</v>
      </c>
      <c r="AJ19" s="10">
        <f t="shared" si="6"/>
        <v>25</v>
      </c>
      <c r="AK19" s="10">
        <f t="shared" si="6"/>
        <v>50</v>
      </c>
      <c r="AL19" s="10">
        <f t="shared" si="6"/>
        <v>25</v>
      </c>
      <c r="AM19" s="10">
        <f t="shared" si="6"/>
        <v>25</v>
      </c>
      <c r="AN19" s="10">
        <f t="shared" si="6"/>
        <v>50</v>
      </c>
      <c r="AO19" s="10">
        <f t="shared" si="6"/>
        <v>25</v>
      </c>
      <c r="AP19" s="10">
        <f t="shared" si="6"/>
        <v>25</v>
      </c>
      <c r="AQ19" s="10">
        <f t="shared" si="6"/>
        <v>50</v>
      </c>
      <c r="AR19" s="10">
        <f t="shared" si="6"/>
        <v>25</v>
      </c>
      <c r="AS19" s="10">
        <f t="shared" si="6"/>
        <v>25</v>
      </c>
      <c r="AT19" s="10">
        <f t="shared" si="6"/>
        <v>50</v>
      </c>
      <c r="AU19" s="10">
        <f t="shared" si="6"/>
        <v>25</v>
      </c>
      <c r="AV19" s="10">
        <f t="shared" si="6"/>
        <v>25</v>
      </c>
      <c r="AW19" s="10">
        <f t="shared" si="6"/>
        <v>50</v>
      </c>
      <c r="AX19" s="10">
        <f t="shared" si="6"/>
        <v>25</v>
      </c>
      <c r="AY19" s="10">
        <f t="shared" si="6"/>
        <v>25</v>
      </c>
      <c r="AZ19" s="10">
        <f t="shared" si="6"/>
        <v>50</v>
      </c>
      <c r="BA19" s="10">
        <f t="shared" si="6"/>
        <v>25</v>
      </c>
      <c r="BB19" s="10">
        <f t="shared" si="6"/>
        <v>25</v>
      </c>
      <c r="BC19" s="10">
        <f t="shared" si="6"/>
        <v>50</v>
      </c>
      <c r="BD19" s="10">
        <f t="shared" si="6"/>
        <v>25</v>
      </c>
      <c r="BE19" s="10">
        <f t="shared" si="6"/>
        <v>25</v>
      </c>
      <c r="BF19" s="10">
        <f t="shared" si="6"/>
        <v>50</v>
      </c>
      <c r="BG19" s="10">
        <f t="shared" si="6"/>
        <v>25</v>
      </c>
      <c r="BH19" s="10">
        <f t="shared" si="6"/>
        <v>25</v>
      </c>
      <c r="BI19" s="10">
        <f t="shared" si="6"/>
        <v>50</v>
      </c>
      <c r="BJ19" s="10">
        <f t="shared" si="6"/>
        <v>25</v>
      </c>
      <c r="BK19" s="10">
        <f t="shared" si="6"/>
        <v>75</v>
      </c>
      <c r="BL19" s="10">
        <f t="shared" si="6"/>
        <v>25</v>
      </c>
      <c r="BM19" s="10">
        <f t="shared" si="6"/>
        <v>0</v>
      </c>
      <c r="BN19" s="10">
        <f t="shared" si="6"/>
        <v>75</v>
      </c>
      <c r="BO19" s="10">
        <f t="shared" si="6"/>
        <v>25</v>
      </c>
      <c r="BP19" s="10">
        <f t="shared" ref="BP19:EA19" si="7">BP18/4%</f>
        <v>0</v>
      </c>
      <c r="BQ19" s="10">
        <f t="shared" si="7"/>
        <v>75</v>
      </c>
      <c r="BR19" s="10">
        <f t="shared" si="7"/>
        <v>25</v>
      </c>
      <c r="BS19" s="10">
        <f t="shared" si="7"/>
        <v>0</v>
      </c>
      <c r="BT19" s="10">
        <f t="shared" si="7"/>
        <v>75</v>
      </c>
      <c r="BU19" s="10">
        <f t="shared" si="7"/>
        <v>25</v>
      </c>
      <c r="BV19" s="10">
        <f t="shared" si="7"/>
        <v>0</v>
      </c>
      <c r="BW19" s="10">
        <f t="shared" si="7"/>
        <v>75</v>
      </c>
      <c r="BX19" s="10">
        <f t="shared" si="7"/>
        <v>25</v>
      </c>
      <c r="BY19" s="10">
        <f t="shared" si="7"/>
        <v>0</v>
      </c>
      <c r="BZ19" s="10">
        <f t="shared" si="7"/>
        <v>50</v>
      </c>
      <c r="CA19" s="10">
        <f t="shared" si="7"/>
        <v>50</v>
      </c>
      <c r="CB19" s="10">
        <f t="shared" si="7"/>
        <v>0</v>
      </c>
      <c r="CC19" s="10">
        <f t="shared" si="7"/>
        <v>50</v>
      </c>
      <c r="CD19" s="10">
        <f t="shared" si="7"/>
        <v>50</v>
      </c>
      <c r="CE19" s="10">
        <f t="shared" si="7"/>
        <v>0</v>
      </c>
      <c r="CF19" s="10">
        <f t="shared" si="7"/>
        <v>50</v>
      </c>
      <c r="CG19" s="10">
        <f t="shared" si="7"/>
        <v>50</v>
      </c>
      <c r="CH19" s="10">
        <f t="shared" si="7"/>
        <v>0</v>
      </c>
      <c r="CI19" s="10">
        <f t="shared" si="7"/>
        <v>50</v>
      </c>
      <c r="CJ19" s="10">
        <f t="shared" si="7"/>
        <v>50</v>
      </c>
      <c r="CK19" s="10">
        <f t="shared" si="7"/>
        <v>0</v>
      </c>
      <c r="CL19" s="10">
        <f t="shared" si="7"/>
        <v>50</v>
      </c>
      <c r="CM19" s="10">
        <f t="shared" si="7"/>
        <v>50</v>
      </c>
      <c r="CN19" s="10">
        <f t="shared" si="7"/>
        <v>0</v>
      </c>
      <c r="CO19" s="10">
        <f t="shared" si="7"/>
        <v>50</v>
      </c>
      <c r="CP19" s="10">
        <f t="shared" si="7"/>
        <v>50</v>
      </c>
      <c r="CQ19" s="10">
        <f t="shared" si="7"/>
        <v>0</v>
      </c>
      <c r="CR19" s="10">
        <f t="shared" si="7"/>
        <v>50</v>
      </c>
      <c r="CS19" s="10">
        <f t="shared" si="7"/>
        <v>50</v>
      </c>
      <c r="CT19" s="10">
        <f t="shared" si="7"/>
        <v>0</v>
      </c>
      <c r="CU19" s="10">
        <f t="shared" si="7"/>
        <v>50</v>
      </c>
      <c r="CV19" s="10">
        <f t="shared" si="7"/>
        <v>50</v>
      </c>
      <c r="CW19" s="10">
        <f t="shared" si="7"/>
        <v>0</v>
      </c>
      <c r="CX19" s="10">
        <f t="shared" si="7"/>
        <v>50</v>
      </c>
      <c r="CY19" s="10">
        <f t="shared" si="7"/>
        <v>50</v>
      </c>
      <c r="CZ19" s="10">
        <f t="shared" si="7"/>
        <v>0</v>
      </c>
      <c r="DA19" s="10">
        <f t="shared" si="7"/>
        <v>50</v>
      </c>
      <c r="DB19" s="10">
        <f t="shared" si="7"/>
        <v>50</v>
      </c>
      <c r="DC19" s="10">
        <f t="shared" si="7"/>
        <v>0</v>
      </c>
      <c r="DD19" s="10">
        <f t="shared" si="7"/>
        <v>50</v>
      </c>
      <c r="DE19" s="10">
        <f t="shared" si="7"/>
        <v>50</v>
      </c>
      <c r="DF19" s="10">
        <f t="shared" si="7"/>
        <v>0</v>
      </c>
      <c r="DG19" s="10">
        <f t="shared" si="7"/>
        <v>50</v>
      </c>
      <c r="DH19" s="10">
        <f t="shared" si="7"/>
        <v>50</v>
      </c>
      <c r="DI19" s="10">
        <f t="shared" si="7"/>
        <v>0</v>
      </c>
      <c r="DJ19" s="10">
        <f t="shared" si="7"/>
        <v>50</v>
      </c>
      <c r="DK19" s="10">
        <f t="shared" si="7"/>
        <v>50</v>
      </c>
      <c r="DL19" s="10">
        <f t="shared" si="7"/>
        <v>0</v>
      </c>
      <c r="DM19" s="10">
        <f t="shared" si="7"/>
        <v>50</v>
      </c>
      <c r="DN19" s="10">
        <f t="shared" si="7"/>
        <v>50</v>
      </c>
      <c r="DO19" s="10">
        <f t="shared" si="7"/>
        <v>0</v>
      </c>
      <c r="DP19" s="10">
        <f t="shared" si="7"/>
        <v>50</v>
      </c>
      <c r="DQ19" s="10">
        <f t="shared" si="7"/>
        <v>50</v>
      </c>
      <c r="DR19" s="10">
        <f t="shared" si="7"/>
        <v>0</v>
      </c>
      <c r="DS19" s="10">
        <f t="shared" si="7"/>
        <v>50</v>
      </c>
      <c r="DT19" s="10">
        <f t="shared" si="7"/>
        <v>50</v>
      </c>
      <c r="DU19" s="10">
        <f t="shared" si="7"/>
        <v>0</v>
      </c>
      <c r="DV19" s="10">
        <f t="shared" si="7"/>
        <v>50</v>
      </c>
      <c r="DW19" s="10">
        <f t="shared" si="7"/>
        <v>50</v>
      </c>
      <c r="DX19" s="10">
        <f t="shared" si="7"/>
        <v>0</v>
      </c>
      <c r="DY19" s="10">
        <f t="shared" si="7"/>
        <v>50</v>
      </c>
      <c r="DZ19" s="10">
        <f t="shared" si="7"/>
        <v>50</v>
      </c>
      <c r="EA19" s="10">
        <f t="shared" si="7"/>
        <v>0</v>
      </c>
      <c r="EB19" s="10">
        <f t="shared" ref="EB19:FK19" si="8">EB18/4%</f>
        <v>50</v>
      </c>
      <c r="EC19" s="10">
        <f t="shared" si="8"/>
        <v>50</v>
      </c>
      <c r="ED19" s="10">
        <f t="shared" si="8"/>
        <v>0</v>
      </c>
      <c r="EE19" s="10">
        <f t="shared" si="8"/>
        <v>50</v>
      </c>
      <c r="EF19" s="10">
        <f t="shared" si="8"/>
        <v>50</v>
      </c>
      <c r="EG19" s="10">
        <f t="shared" si="8"/>
        <v>0</v>
      </c>
      <c r="EH19" s="10">
        <f t="shared" si="8"/>
        <v>50</v>
      </c>
      <c r="EI19" s="10">
        <f t="shared" si="8"/>
        <v>50</v>
      </c>
      <c r="EJ19" s="10">
        <f t="shared" si="8"/>
        <v>0</v>
      </c>
      <c r="EK19" s="10">
        <f t="shared" si="8"/>
        <v>50</v>
      </c>
      <c r="EL19" s="10">
        <f t="shared" si="8"/>
        <v>50</v>
      </c>
      <c r="EM19" s="10">
        <f t="shared" si="8"/>
        <v>0</v>
      </c>
      <c r="EN19" s="10">
        <f t="shared" si="8"/>
        <v>50</v>
      </c>
      <c r="EO19" s="10">
        <f t="shared" si="8"/>
        <v>50</v>
      </c>
      <c r="EP19" s="10">
        <f t="shared" si="8"/>
        <v>0</v>
      </c>
      <c r="EQ19" s="10">
        <f t="shared" si="8"/>
        <v>50</v>
      </c>
      <c r="ER19" s="10">
        <f t="shared" si="8"/>
        <v>50</v>
      </c>
      <c r="ES19" s="10">
        <f t="shared" si="8"/>
        <v>0</v>
      </c>
      <c r="ET19" s="10">
        <f t="shared" si="8"/>
        <v>50</v>
      </c>
      <c r="EU19" s="10">
        <f t="shared" si="8"/>
        <v>50</v>
      </c>
      <c r="EV19" s="10">
        <f t="shared" si="8"/>
        <v>0</v>
      </c>
      <c r="EW19" s="10">
        <f t="shared" si="8"/>
        <v>50</v>
      </c>
      <c r="EX19" s="10">
        <f t="shared" si="8"/>
        <v>0</v>
      </c>
      <c r="EY19" s="10">
        <f t="shared" si="8"/>
        <v>50</v>
      </c>
      <c r="EZ19" s="10">
        <f t="shared" si="8"/>
        <v>50</v>
      </c>
      <c r="FA19" s="10">
        <f t="shared" si="8"/>
        <v>0</v>
      </c>
      <c r="FB19" s="10">
        <f t="shared" si="8"/>
        <v>50</v>
      </c>
      <c r="FC19" s="10">
        <f t="shared" si="8"/>
        <v>50</v>
      </c>
      <c r="FD19" s="10">
        <f t="shared" si="8"/>
        <v>0</v>
      </c>
      <c r="FE19" s="10">
        <f t="shared" si="8"/>
        <v>50</v>
      </c>
      <c r="FF19" s="10">
        <f t="shared" si="8"/>
        <v>50</v>
      </c>
      <c r="FG19" s="10">
        <f t="shared" si="8"/>
        <v>0</v>
      </c>
      <c r="FH19" s="10">
        <f t="shared" si="8"/>
        <v>50</v>
      </c>
      <c r="FI19" s="10">
        <f t="shared" si="8"/>
        <v>50</v>
      </c>
      <c r="FJ19" s="10">
        <f t="shared" si="8"/>
        <v>0</v>
      </c>
      <c r="FK19" s="10">
        <f t="shared" si="8"/>
        <v>50</v>
      </c>
    </row>
    <row r="21" spans="1:167">
      <c r="B21" s="11" t="s">
        <v>762</v>
      </c>
    </row>
    <row r="22" spans="1:167">
      <c r="B22" t="s">
        <v>763</v>
      </c>
      <c r="C22" t="s">
        <v>781</v>
      </c>
      <c r="D22" s="45">
        <f>(C19+F19+I19+L19+O19)/5</f>
        <v>75</v>
      </c>
      <c r="E22" s="31">
        <f>D22/100*4</f>
        <v>3</v>
      </c>
    </row>
    <row r="23" spans="1:167">
      <c r="B23" t="s">
        <v>765</v>
      </c>
      <c r="C23" t="s">
        <v>781</v>
      </c>
      <c r="D23" s="45">
        <f>(D19+G19+J19+M19+P19)/5</f>
        <v>25</v>
      </c>
      <c r="E23" s="31">
        <f t="shared" ref="E23:E24" si="9">D23/100*4</f>
        <v>1</v>
      </c>
    </row>
    <row r="24" spans="1:167">
      <c r="B24" t="s">
        <v>766</v>
      </c>
      <c r="C24" t="s">
        <v>781</v>
      </c>
      <c r="D24" s="45">
        <f>(E19+H19+K19+N19+Q19)/5</f>
        <v>0</v>
      </c>
      <c r="E24" s="31">
        <f t="shared" si="9"/>
        <v>0</v>
      </c>
    </row>
    <row r="25" spans="1:167">
      <c r="D25" s="43">
        <f>SUM(D22:D24)</f>
        <v>100</v>
      </c>
      <c r="E25" s="43">
        <f>SUM(E22:E24)</f>
        <v>4</v>
      </c>
    </row>
    <row r="26" spans="1:167">
      <c r="B26" t="s">
        <v>763</v>
      </c>
      <c r="C26" t="s">
        <v>782</v>
      </c>
      <c r="D26" s="45">
        <f>(R19+U19+X19+AA19+AD19+AG19+AJ19+AM19+AP19+AS19+AV19+AY19+BB19+BE19+BH19)/15</f>
        <v>25</v>
      </c>
      <c r="E26">
        <f>D26/100*4</f>
        <v>1</v>
      </c>
    </row>
    <row r="27" spans="1:167">
      <c r="B27" t="s">
        <v>765</v>
      </c>
      <c r="C27" t="s">
        <v>782</v>
      </c>
      <c r="D27" s="45">
        <f>(S19+V19+Y19+AB19+AE19+AH19+AK19+AN19+AQ19+AT19+AW19+AZ19+BC19+BF19+BI19)/15</f>
        <v>50</v>
      </c>
      <c r="E27">
        <f t="shared" ref="E27:E28" si="10">D27/100*4</f>
        <v>2</v>
      </c>
    </row>
    <row r="28" spans="1:167">
      <c r="B28" t="s">
        <v>766</v>
      </c>
      <c r="C28" t="s">
        <v>782</v>
      </c>
      <c r="D28" s="45">
        <f>(T19+W19+Z19+AC19+AF19+AI19+AL19+AO19+AR19+AU19+AX19+BA19+BD19+BG19+BJ19)/15</f>
        <v>25</v>
      </c>
      <c r="E28">
        <f t="shared" si="10"/>
        <v>1</v>
      </c>
    </row>
    <row r="29" spans="1:167">
      <c r="D29" s="44">
        <f>SUM(D26:D28)</f>
        <v>100</v>
      </c>
      <c r="E29" s="44">
        <f>SUM(E26:E28)</f>
        <v>4</v>
      </c>
    </row>
    <row r="30" spans="1:167">
      <c r="B30" t="s">
        <v>763</v>
      </c>
      <c r="C30" t="s">
        <v>783</v>
      </c>
      <c r="D30" s="45">
        <f>(BK19+BN19+BQ19+BT19+BW19)/5</f>
        <v>75</v>
      </c>
      <c r="E30">
        <f>D30/100*4</f>
        <v>3</v>
      </c>
    </row>
    <row r="31" spans="1:167">
      <c r="B31" t="s">
        <v>765</v>
      </c>
      <c r="C31" t="s">
        <v>783</v>
      </c>
      <c r="D31" s="45">
        <f>(BL19+BO19+BR19+BU19+BX19)/5</f>
        <v>25</v>
      </c>
      <c r="E31">
        <f t="shared" ref="E31:E32" si="11">D31/100*4</f>
        <v>1</v>
      </c>
    </row>
    <row r="32" spans="1:167">
      <c r="B32" t="s">
        <v>766</v>
      </c>
      <c r="C32" t="s">
        <v>783</v>
      </c>
      <c r="D32" s="45">
        <f>(BM19+BP19+BS19+BV19+BY19)/5</f>
        <v>0</v>
      </c>
      <c r="E32">
        <f t="shared" si="11"/>
        <v>0</v>
      </c>
    </row>
    <row r="33" spans="2:5">
      <c r="D33" s="44">
        <f>SUM(D30:D32)</f>
        <v>100</v>
      </c>
      <c r="E33" s="44">
        <f>SUM(E30:E32)</f>
        <v>4</v>
      </c>
    </row>
    <row r="34" spans="2:5">
      <c r="B34" t="s">
        <v>763</v>
      </c>
      <c r="C34" t="s">
        <v>784</v>
      </c>
      <c r="D34" s="45">
        <f>(BZ19+CC19+CF19+CI19+CL19+CO19+CR19+CU19+CX19+DA19+DD19+DG19+DJ19+DM19+DP19+DS19+DV19+DY19+EB19+EE19+EH19+EK19+EN19+EQ19+ET19)/25</f>
        <v>50</v>
      </c>
      <c r="E34">
        <f>D34/100*4</f>
        <v>2</v>
      </c>
    </row>
    <row r="35" spans="2:5">
      <c r="B35" t="s">
        <v>765</v>
      </c>
      <c r="C35" t="s">
        <v>784</v>
      </c>
      <c r="D35" s="45">
        <f>(CA19+CD19+CG19+CJ19+CM19+CP19+CS19+CV19+CY19+DB19+DE19+DH19+DK19+DN19+DQ19+DT19+DW19+DZ19+EC19+EF19+EI19+EL19+EO19+ER19+EU19)/25</f>
        <v>50</v>
      </c>
      <c r="E35">
        <f t="shared" ref="E35:E36" si="12">D35/100*4</f>
        <v>2</v>
      </c>
    </row>
    <row r="36" spans="2:5">
      <c r="B36" t="s">
        <v>766</v>
      </c>
      <c r="C36" t="s">
        <v>784</v>
      </c>
      <c r="D36" s="45">
        <f>(CB19+CE19+CH19+CK19+CN19+CQ19+CT19+CW19+CZ19+DC19+DF19+DI19+DL19+DO19+DR19+DU19+DX19+EA19+ED19+EG19+EJ19+EM19+EP19+ES19+EV19)/25</f>
        <v>0</v>
      </c>
      <c r="E36">
        <f t="shared" si="12"/>
        <v>0</v>
      </c>
    </row>
    <row r="37" spans="2:5">
      <c r="D37" s="44">
        <f>SUM(D34:D36)</f>
        <v>100</v>
      </c>
      <c r="E37" s="44">
        <f>SUM(E34:E36)</f>
        <v>4</v>
      </c>
    </row>
    <row r="38" spans="2:5">
      <c r="B38" t="s">
        <v>763</v>
      </c>
      <c r="C38" t="s">
        <v>785</v>
      </c>
      <c r="D38" s="45">
        <f>(EW19+EZ19+FC19+FF19+FI19)/5</f>
        <v>50</v>
      </c>
      <c r="E38">
        <f>D38/100*4</f>
        <v>2</v>
      </c>
    </row>
    <row r="39" spans="2:5">
      <c r="B39" t="s">
        <v>765</v>
      </c>
      <c r="C39" t="s">
        <v>785</v>
      </c>
      <c r="D39" s="45">
        <f>(EX19+FA19+FD19+FG19+FJ19)/5</f>
        <v>0</v>
      </c>
      <c r="E39">
        <f t="shared" ref="E39:E40" si="13">D39/100*4</f>
        <v>0</v>
      </c>
    </row>
    <row r="40" spans="2:5">
      <c r="B40" t="s">
        <v>766</v>
      </c>
      <c r="C40" t="s">
        <v>785</v>
      </c>
      <c r="D40" s="45">
        <f>(EY19+FB19+FE19+FH19+FK19)/5</f>
        <v>50</v>
      </c>
      <c r="E40">
        <f t="shared" si="13"/>
        <v>2</v>
      </c>
    </row>
    <row r="41" spans="2:5">
      <c r="D41" s="44">
        <f>SUM(D38:D40)</f>
        <v>100</v>
      </c>
      <c r="E41" s="44">
        <f>SUM(E38:E40)</f>
        <v>4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18:B18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19:B19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39"/>
  <sheetViews>
    <sheetView zoomScale="75" zoomScaleNormal="75" workbookViewId="0">
      <selection activeCell="H3" sqref="H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1412</v>
      </c>
      <c r="B2" s="7"/>
      <c r="C2" s="7"/>
      <c r="D2" s="7"/>
      <c r="E2" s="7"/>
      <c r="F2" s="7"/>
      <c r="G2" s="15"/>
      <c r="H2" s="15" t="s">
        <v>1419</v>
      </c>
      <c r="I2" s="16"/>
      <c r="J2" s="7"/>
      <c r="K2" s="7"/>
      <c r="L2" s="7" t="s">
        <v>1416</v>
      </c>
      <c r="M2" s="7"/>
      <c r="N2" s="7"/>
      <c r="O2" s="7"/>
      <c r="P2" s="7" t="s">
        <v>1417</v>
      </c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59" t="s">
        <v>0</v>
      </c>
      <c r="B4" s="59" t="s">
        <v>170</v>
      </c>
      <c r="C4" s="110" t="s">
        <v>382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71" t="s">
        <v>321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 t="s">
        <v>876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124" t="s">
        <v>329</v>
      </c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05" t="s">
        <v>383</v>
      </c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</row>
    <row r="5" spans="1:200" ht="13.5" customHeight="1">
      <c r="A5" s="59"/>
      <c r="B5" s="59"/>
      <c r="C5" s="102" t="s">
        <v>320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 t="s">
        <v>322</v>
      </c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78" t="s">
        <v>323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379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102" t="s">
        <v>380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 t="s">
        <v>330</v>
      </c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1" t="s">
        <v>325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 t="s">
        <v>331</v>
      </c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25" t="s">
        <v>332</v>
      </c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01" t="s">
        <v>43</v>
      </c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78" t="s">
        <v>327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00" ht="15.75" hidden="1">
      <c r="A6" s="59"/>
      <c r="B6" s="59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59"/>
      <c r="B7" s="59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59"/>
      <c r="B8" s="59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59"/>
      <c r="B9" s="59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59"/>
      <c r="B10" s="59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59"/>
      <c r="B11" s="59"/>
      <c r="C11" s="102" t="s">
        <v>87</v>
      </c>
      <c r="D11" s="102" t="s">
        <v>2</v>
      </c>
      <c r="E11" s="102" t="s">
        <v>3</v>
      </c>
      <c r="F11" s="102" t="s">
        <v>88</v>
      </c>
      <c r="G11" s="102" t="s">
        <v>6</v>
      </c>
      <c r="H11" s="102" t="s">
        <v>7</v>
      </c>
      <c r="I11" s="102" t="s">
        <v>116</v>
      </c>
      <c r="J11" s="102" t="s">
        <v>6</v>
      </c>
      <c r="K11" s="102" t="s">
        <v>7</v>
      </c>
      <c r="L11" s="102" t="s">
        <v>89</v>
      </c>
      <c r="M11" s="102" t="s">
        <v>1</v>
      </c>
      <c r="N11" s="102" t="s">
        <v>2</v>
      </c>
      <c r="O11" s="102" t="s">
        <v>90</v>
      </c>
      <c r="P11" s="102"/>
      <c r="Q11" s="102"/>
      <c r="R11" s="102" t="s">
        <v>91</v>
      </c>
      <c r="S11" s="102"/>
      <c r="T11" s="102"/>
      <c r="U11" s="102" t="s">
        <v>92</v>
      </c>
      <c r="V11" s="102"/>
      <c r="W11" s="102"/>
      <c r="X11" s="102" t="s">
        <v>93</v>
      </c>
      <c r="Y11" s="102"/>
      <c r="Z11" s="102"/>
      <c r="AA11" s="78" t="s">
        <v>1092</v>
      </c>
      <c r="AB11" s="78"/>
      <c r="AC11" s="78"/>
      <c r="AD11" s="78" t="s">
        <v>94</v>
      </c>
      <c r="AE11" s="78"/>
      <c r="AF11" s="78"/>
      <c r="AG11" s="102" t="s">
        <v>95</v>
      </c>
      <c r="AH11" s="102"/>
      <c r="AI11" s="102"/>
      <c r="AJ11" s="78" t="s">
        <v>96</v>
      </c>
      <c r="AK11" s="78"/>
      <c r="AL11" s="78"/>
      <c r="AM11" s="102" t="s">
        <v>97</v>
      </c>
      <c r="AN11" s="102"/>
      <c r="AO11" s="102"/>
      <c r="AP11" s="102" t="s">
        <v>98</v>
      </c>
      <c r="AQ11" s="102"/>
      <c r="AR11" s="102"/>
      <c r="AS11" s="102" t="s">
        <v>99</v>
      </c>
      <c r="AT11" s="102"/>
      <c r="AU11" s="102"/>
      <c r="AV11" s="78" t="s">
        <v>100</v>
      </c>
      <c r="AW11" s="78"/>
      <c r="AX11" s="78"/>
      <c r="AY11" s="78" t="s">
        <v>101</v>
      </c>
      <c r="AZ11" s="78"/>
      <c r="BA11" s="78"/>
      <c r="BB11" s="78" t="s">
        <v>102</v>
      </c>
      <c r="BC11" s="78"/>
      <c r="BD11" s="78"/>
      <c r="BE11" s="78" t="s">
        <v>117</v>
      </c>
      <c r="BF11" s="78"/>
      <c r="BG11" s="78"/>
      <c r="BH11" s="78" t="s">
        <v>1116</v>
      </c>
      <c r="BI11" s="78"/>
      <c r="BJ11" s="78"/>
      <c r="BK11" s="78" t="s">
        <v>103</v>
      </c>
      <c r="BL11" s="78"/>
      <c r="BM11" s="78"/>
      <c r="BN11" s="78" t="s">
        <v>104</v>
      </c>
      <c r="BO11" s="78"/>
      <c r="BP11" s="78"/>
      <c r="BQ11" s="78" t="s">
        <v>105</v>
      </c>
      <c r="BR11" s="78"/>
      <c r="BS11" s="78"/>
      <c r="BT11" s="78" t="s">
        <v>106</v>
      </c>
      <c r="BU11" s="78"/>
      <c r="BV11" s="78"/>
      <c r="BW11" s="78" t="s">
        <v>407</v>
      </c>
      <c r="BX11" s="78"/>
      <c r="BY11" s="78"/>
      <c r="BZ11" s="78" t="s">
        <v>408</v>
      </c>
      <c r="CA11" s="78"/>
      <c r="CB11" s="78"/>
      <c r="CC11" s="78" t="s">
        <v>409</v>
      </c>
      <c r="CD11" s="78"/>
      <c r="CE11" s="78"/>
      <c r="CF11" s="78" t="s">
        <v>410</v>
      </c>
      <c r="CG11" s="78"/>
      <c r="CH11" s="78"/>
      <c r="CI11" s="78" t="s">
        <v>411</v>
      </c>
      <c r="CJ11" s="78"/>
      <c r="CK11" s="78"/>
      <c r="CL11" s="78" t="s">
        <v>412</v>
      </c>
      <c r="CM11" s="78"/>
      <c r="CN11" s="78"/>
      <c r="CO11" s="72" t="s">
        <v>107</v>
      </c>
      <c r="CP11" s="73"/>
      <c r="CQ11" s="74"/>
      <c r="CR11" s="78" t="s">
        <v>108</v>
      </c>
      <c r="CS11" s="78"/>
      <c r="CT11" s="78"/>
      <c r="CU11" s="78" t="s">
        <v>118</v>
      </c>
      <c r="CV11" s="78"/>
      <c r="CW11" s="78"/>
      <c r="CX11" s="78" t="s">
        <v>109</v>
      </c>
      <c r="CY11" s="78"/>
      <c r="CZ11" s="78"/>
      <c r="DA11" s="78" t="s">
        <v>110</v>
      </c>
      <c r="DB11" s="78"/>
      <c r="DC11" s="78"/>
      <c r="DD11" s="78" t="s">
        <v>111</v>
      </c>
      <c r="DE11" s="78"/>
      <c r="DF11" s="78"/>
      <c r="DG11" s="78" t="s">
        <v>112</v>
      </c>
      <c r="DH11" s="78"/>
      <c r="DI11" s="78"/>
      <c r="DJ11" s="78" t="s">
        <v>113</v>
      </c>
      <c r="DK11" s="78"/>
      <c r="DL11" s="78"/>
      <c r="DM11" s="78" t="s">
        <v>114</v>
      </c>
      <c r="DN11" s="78"/>
      <c r="DO11" s="78"/>
      <c r="DP11" s="78" t="s">
        <v>115</v>
      </c>
      <c r="DQ11" s="78"/>
      <c r="DR11" s="78"/>
      <c r="DS11" s="78" t="s">
        <v>119</v>
      </c>
      <c r="DT11" s="78"/>
      <c r="DU11" s="78"/>
      <c r="DV11" s="78" t="s">
        <v>120</v>
      </c>
      <c r="DW11" s="78"/>
      <c r="DX11" s="78"/>
      <c r="DY11" s="78" t="s">
        <v>121</v>
      </c>
      <c r="DZ11" s="78"/>
      <c r="EA11" s="78"/>
      <c r="EB11" s="78" t="s">
        <v>390</v>
      </c>
      <c r="EC11" s="78"/>
      <c r="ED11" s="78"/>
      <c r="EE11" s="78" t="s">
        <v>391</v>
      </c>
      <c r="EF11" s="78"/>
      <c r="EG11" s="78"/>
      <c r="EH11" s="78" t="s">
        <v>392</v>
      </c>
      <c r="EI11" s="78"/>
      <c r="EJ11" s="78"/>
      <c r="EK11" s="78" t="s">
        <v>393</v>
      </c>
      <c r="EL11" s="78"/>
      <c r="EM11" s="78"/>
      <c r="EN11" s="78" t="s">
        <v>394</v>
      </c>
      <c r="EO11" s="78"/>
      <c r="EP11" s="78"/>
      <c r="EQ11" s="78" t="s">
        <v>395</v>
      </c>
      <c r="ER11" s="78"/>
      <c r="ES11" s="78"/>
      <c r="ET11" s="78" t="s">
        <v>396</v>
      </c>
      <c r="EU11" s="78"/>
      <c r="EV11" s="78"/>
      <c r="EW11" s="78" t="s">
        <v>397</v>
      </c>
      <c r="EX11" s="78"/>
      <c r="EY11" s="78"/>
      <c r="EZ11" s="78" t="s">
        <v>398</v>
      </c>
      <c r="FA11" s="78"/>
      <c r="FB11" s="78"/>
      <c r="FC11" s="78" t="s">
        <v>399</v>
      </c>
      <c r="FD11" s="78"/>
      <c r="FE11" s="78"/>
      <c r="FF11" s="78" t="s">
        <v>400</v>
      </c>
      <c r="FG11" s="78"/>
      <c r="FH11" s="78"/>
      <c r="FI11" s="78" t="s">
        <v>401</v>
      </c>
      <c r="FJ11" s="78"/>
      <c r="FK11" s="78"/>
      <c r="FL11" s="78" t="s">
        <v>402</v>
      </c>
      <c r="FM11" s="78"/>
      <c r="FN11" s="78"/>
      <c r="FO11" s="78" t="s">
        <v>403</v>
      </c>
      <c r="FP11" s="78"/>
      <c r="FQ11" s="78"/>
      <c r="FR11" s="78" t="s">
        <v>404</v>
      </c>
      <c r="FS11" s="78"/>
      <c r="FT11" s="78"/>
      <c r="FU11" s="78" t="s">
        <v>405</v>
      </c>
      <c r="FV11" s="78"/>
      <c r="FW11" s="78"/>
      <c r="FX11" s="78" t="s">
        <v>406</v>
      </c>
      <c r="FY11" s="78"/>
      <c r="FZ11" s="78"/>
      <c r="GA11" s="78" t="s">
        <v>384</v>
      </c>
      <c r="GB11" s="78"/>
      <c r="GC11" s="78"/>
      <c r="GD11" s="78" t="s">
        <v>385</v>
      </c>
      <c r="GE11" s="78"/>
      <c r="GF11" s="78"/>
      <c r="GG11" s="78" t="s">
        <v>386</v>
      </c>
      <c r="GH11" s="78"/>
      <c r="GI11" s="78"/>
      <c r="GJ11" s="78" t="s">
        <v>387</v>
      </c>
      <c r="GK11" s="78"/>
      <c r="GL11" s="78"/>
      <c r="GM11" s="78" t="s">
        <v>388</v>
      </c>
      <c r="GN11" s="78"/>
      <c r="GO11" s="78"/>
      <c r="GP11" s="78" t="s">
        <v>389</v>
      </c>
      <c r="GQ11" s="78"/>
      <c r="GR11" s="78"/>
    </row>
    <row r="12" spans="1:200" ht="87" customHeight="1">
      <c r="A12" s="59"/>
      <c r="B12" s="59"/>
      <c r="C12" s="56" t="s">
        <v>1066</v>
      </c>
      <c r="D12" s="56"/>
      <c r="E12" s="56"/>
      <c r="F12" s="56" t="s">
        <v>1068</v>
      </c>
      <c r="G12" s="56"/>
      <c r="H12" s="56"/>
      <c r="I12" s="56" t="s">
        <v>1071</v>
      </c>
      <c r="J12" s="56"/>
      <c r="K12" s="56"/>
      <c r="L12" s="56" t="s">
        <v>1075</v>
      </c>
      <c r="M12" s="56"/>
      <c r="N12" s="56"/>
      <c r="O12" s="56" t="s">
        <v>1079</v>
      </c>
      <c r="P12" s="56"/>
      <c r="Q12" s="56"/>
      <c r="R12" s="56" t="s">
        <v>1083</v>
      </c>
      <c r="S12" s="56"/>
      <c r="T12" s="56"/>
      <c r="U12" s="56" t="s">
        <v>1087</v>
      </c>
      <c r="V12" s="56"/>
      <c r="W12" s="56"/>
      <c r="X12" s="56" t="s">
        <v>1091</v>
      </c>
      <c r="Y12" s="56"/>
      <c r="Z12" s="56"/>
      <c r="AA12" s="56" t="s">
        <v>1093</v>
      </c>
      <c r="AB12" s="56"/>
      <c r="AC12" s="56"/>
      <c r="AD12" s="56" t="s">
        <v>536</v>
      </c>
      <c r="AE12" s="56"/>
      <c r="AF12" s="56"/>
      <c r="AG12" s="56" t="s">
        <v>1098</v>
      </c>
      <c r="AH12" s="56"/>
      <c r="AI12" s="56"/>
      <c r="AJ12" s="56" t="s">
        <v>1099</v>
      </c>
      <c r="AK12" s="56"/>
      <c r="AL12" s="56"/>
      <c r="AM12" s="58" t="s">
        <v>1100</v>
      </c>
      <c r="AN12" s="58"/>
      <c r="AO12" s="58"/>
      <c r="AP12" s="58" t="s">
        <v>1101</v>
      </c>
      <c r="AQ12" s="58"/>
      <c r="AR12" s="58"/>
      <c r="AS12" s="58" t="s">
        <v>1102</v>
      </c>
      <c r="AT12" s="58"/>
      <c r="AU12" s="58"/>
      <c r="AV12" s="58" t="s">
        <v>1106</v>
      </c>
      <c r="AW12" s="58"/>
      <c r="AX12" s="58"/>
      <c r="AY12" s="58" t="s">
        <v>1110</v>
      </c>
      <c r="AZ12" s="58"/>
      <c r="BA12" s="58"/>
      <c r="BB12" s="58" t="s">
        <v>1113</v>
      </c>
      <c r="BC12" s="58"/>
      <c r="BD12" s="58"/>
      <c r="BE12" s="58" t="s">
        <v>1114</v>
      </c>
      <c r="BF12" s="58"/>
      <c r="BG12" s="58"/>
      <c r="BH12" s="58" t="s">
        <v>1117</v>
      </c>
      <c r="BI12" s="58"/>
      <c r="BJ12" s="58"/>
      <c r="BK12" s="58" t="s">
        <v>1118</v>
      </c>
      <c r="BL12" s="58"/>
      <c r="BM12" s="58"/>
      <c r="BN12" s="58" t="s">
        <v>1119</v>
      </c>
      <c r="BO12" s="58"/>
      <c r="BP12" s="58"/>
      <c r="BQ12" s="58" t="s">
        <v>558</v>
      </c>
      <c r="BR12" s="58"/>
      <c r="BS12" s="58"/>
      <c r="BT12" s="58" t="s">
        <v>561</v>
      </c>
      <c r="BU12" s="58"/>
      <c r="BV12" s="58"/>
      <c r="BW12" s="56" t="s">
        <v>1120</v>
      </c>
      <c r="BX12" s="56"/>
      <c r="BY12" s="56"/>
      <c r="BZ12" s="56" t="s">
        <v>1121</v>
      </c>
      <c r="CA12" s="56"/>
      <c r="CB12" s="56"/>
      <c r="CC12" s="56" t="s">
        <v>1122</v>
      </c>
      <c r="CD12" s="56"/>
      <c r="CE12" s="56"/>
      <c r="CF12" s="56" t="s">
        <v>1126</v>
      </c>
      <c r="CG12" s="56"/>
      <c r="CH12" s="56"/>
      <c r="CI12" s="56" t="s">
        <v>1130</v>
      </c>
      <c r="CJ12" s="56"/>
      <c r="CK12" s="56"/>
      <c r="CL12" s="56" t="s">
        <v>572</v>
      </c>
      <c r="CM12" s="56"/>
      <c r="CN12" s="56"/>
      <c r="CO12" s="58" t="s">
        <v>1132</v>
      </c>
      <c r="CP12" s="58"/>
      <c r="CQ12" s="58"/>
      <c r="CR12" s="58" t="s">
        <v>1136</v>
      </c>
      <c r="CS12" s="58"/>
      <c r="CT12" s="58"/>
      <c r="CU12" s="58" t="s">
        <v>1139</v>
      </c>
      <c r="CV12" s="58"/>
      <c r="CW12" s="58"/>
      <c r="CX12" s="58" t="s">
        <v>1143</v>
      </c>
      <c r="CY12" s="58"/>
      <c r="CZ12" s="58"/>
      <c r="DA12" s="58" t="s">
        <v>580</v>
      </c>
      <c r="DB12" s="58"/>
      <c r="DC12" s="58"/>
      <c r="DD12" s="56" t="s">
        <v>1144</v>
      </c>
      <c r="DE12" s="56"/>
      <c r="DF12" s="56"/>
      <c r="DG12" s="56" t="s">
        <v>1148</v>
      </c>
      <c r="DH12" s="56"/>
      <c r="DI12" s="56"/>
      <c r="DJ12" s="56" t="s">
        <v>1152</v>
      </c>
      <c r="DK12" s="56"/>
      <c r="DL12" s="56"/>
      <c r="DM12" s="58" t="s">
        <v>1154</v>
      </c>
      <c r="DN12" s="58"/>
      <c r="DO12" s="58"/>
      <c r="DP12" s="56" t="s">
        <v>1155</v>
      </c>
      <c r="DQ12" s="56"/>
      <c r="DR12" s="56"/>
      <c r="DS12" s="56" t="s">
        <v>588</v>
      </c>
      <c r="DT12" s="56"/>
      <c r="DU12" s="56"/>
      <c r="DV12" s="56" t="s">
        <v>590</v>
      </c>
      <c r="DW12" s="56"/>
      <c r="DX12" s="56"/>
      <c r="DY12" s="58" t="s">
        <v>1160</v>
      </c>
      <c r="DZ12" s="58"/>
      <c r="EA12" s="58"/>
      <c r="EB12" s="58" t="s">
        <v>1163</v>
      </c>
      <c r="EC12" s="58"/>
      <c r="ED12" s="58"/>
      <c r="EE12" s="58" t="s">
        <v>1164</v>
      </c>
      <c r="EF12" s="58"/>
      <c r="EG12" s="58"/>
      <c r="EH12" s="58" t="s">
        <v>1168</v>
      </c>
      <c r="EI12" s="58"/>
      <c r="EJ12" s="58"/>
      <c r="EK12" s="58" t="s">
        <v>1172</v>
      </c>
      <c r="EL12" s="58"/>
      <c r="EM12" s="58"/>
      <c r="EN12" s="58" t="s">
        <v>596</v>
      </c>
      <c r="EO12" s="58"/>
      <c r="EP12" s="58"/>
      <c r="EQ12" s="56" t="s">
        <v>1174</v>
      </c>
      <c r="ER12" s="56"/>
      <c r="ES12" s="56"/>
      <c r="ET12" s="56" t="s">
        <v>603</v>
      </c>
      <c r="EU12" s="56"/>
      <c r="EV12" s="56"/>
      <c r="EW12" s="56" t="s">
        <v>1181</v>
      </c>
      <c r="EX12" s="56"/>
      <c r="EY12" s="56"/>
      <c r="EZ12" s="56" t="s">
        <v>599</v>
      </c>
      <c r="FA12" s="56"/>
      <c r="FB12" s="56"/>
      <c r="FC12" s="56" t="s">
        <v>600</v>
      </c>
      <c r="FD12" s="56"/>
      <c r="FE12" s="56"/>
      <c r="FF12" s="56" t="s">
        <v>1188</v>
      </c>
      <c r="FG12" s="56"/>
      <c r="FH12" s="56"/>
      <c r="FI12" s="58" t="s">
        <v>1192</v>
      </c>
      <c r="FJ12" s="58"/>
      <c r="FK12" s="58"/>
      <c r="FL12" s="58" t="s">
        <v>1196</v>
      </c>
      <c r="FM12" s="58"/>
      <c r="FN12" s="58"/>
      <c r="FO12" s="58" t="s">
        <v>1200</v>
      </c>
      <c r="FP12" s="58"/>
      <c r="FQ12" s="58"/>
      <c r="FR12" s="58" t="s">
        <v>605</v>
      </c>
      <c r="FS12" s="58"/>
      <c r="FT12" s="58"/>
      <c r="FU12" s="58" t="s">
        <v>1207</v>
      </c>
      <c r="FV12" s="58"/>
      <c r="FW12" s="58"/>
      <c r="FX12" s="58" t="s">
        <v>1210</v>
      </c>
      <c r="FY12" s="58"/>
      <c r="FZ12" s="58"/>
      <c r="GA12" s="56" t="s">
        <v>1214</v>
      </c>
      <c r="GB12" s="56"/>
      <c r="GC12" s="56"/>
      <c r="GD12" s="56" t="s">
        <v>1215</v>
      </c>
      <c r="GE12" s="56"/>
      <c r="GF12" s="56"/>
      <c r="GG12" s="56" t="s">
        <v>1219</v>
      </c>
      <c r="GH12" s="56"/>
      <c r="GI12" s="56"/>
      <c r="GJ12" s="56" t="s">
        <v>1223</v>
      </c>
      <c r="GK12" s="56"/>
      <c r="GL12" s="56"/>
      <c r="GM12" s="56" t="s">
        <v>1227</v>
      </c>
      <c r="GN12" s="56"/>
      <c r="GO12" s="56"/>
      <c r="GP12" s="56" t="s">
        <v>1231</v>
      </c>
      <c r="GQ12" s="56"/>
      <c r="GR12" s="56"/>
    </row>
    <row r="13" spans="1:200" ht="156">
      <c r="A13" s="59"/>
      <c r="B13" s="59"/>
      <c r="C13" s="27" t="s">
        <v>801</v>
      </c>
      <c r="D13" s="27" t="s">
        <v>856</v>
      </c>
      <c r="E13" s="27" t="s">
        <v>1067</v>
      </c>
      <c r="F13" s="27" t="s">
        <v>1069</v>
      </c>
      <c r="G13" s="27" t="s">
        <v>531</v>
      </c>
      <c r="H13" s="27" t="s">
        <v>1070</v>
      </c>
      <c r="I13" s="27" t="s">
        <v>1072</v>
      </c>
      <c r="J13" s="27" t="s">
        <v>1073</v>
      </c>
      <c r="K13" s="27" t="s">
        <v>1074</v>
      </c>
      <c r="L13" s="27" t="s">
        <v>1076</v>
      </c>
      <c r="M13" s="27" t="s">
        <v>1077</v>
      </c>
      <c r="N13" s="27" t="s">
        <v>1078</v>
      </c>
      <c r="O13" s="27" t="s">
        <v>1080</v>
      </c>
      <c r="P13" s="27" t="s">
        <v>1081</v>
      </c>
      <c r="Q13" s="27" t="s">
        <v>1082</v>
      </c>
      <c r="R13" s="27" t="s">
        <v>1084</v>
      </c>
      <c r="S13" s="27" t="s">
        <v>1085</v>
      </c>
      <c r="T13" s="27" t="s">
        <v>1086</v>
      </c>
      <c r="U13" s="27" t="s">
        <v>1088</v>
      </c>
      <c r="V13" s="27" t="s">
        <v>1089</v>
      </c>
      <c r="W13" s="27" t="s">
        <v>1090</v>
      </c>
      <c r="X13" s="27" t="s">
        <v>260</v>
      </c>
      <c r="Y13" s="27" t="s">
        <v>533</v>
      </c>
      <c r="Z13" s="27" t="s">
        <v>262</v>
      </c>
      <c r="AA13" s="27" t="s">
        <v>534</v>
      </c>
      <c r="AB13" s="27" t="s">
        <v>1094</v>
      </c>
      <c r="AC13" s="27" t="s">
        <v>535</v>
      </c>
      <c r="AD13" s="27" t="s">
        <v>1095</v>
      </c>
      <c r="AE13" s="27" t="s">
        <v>1096</v>
      </c>
      <c r="AF13" s="27" t="s">
        <v>1097</v>
      </c>
      <c r="AG13" s="27" t="s">
        <v>540</v>
      </c>
      <c r="AH13" s="27" t="s">
        <v>541</v>
      </c>
      <c r="AI13" s="27" t="s">
        <v>542</v>
      </c>
      <c r="AJ13" s="27" t="s">
        <v>297</v>
      </c>
      <c r="AK13" s="27" t="s">
        <v>543</v>
      </c>
      <c r="AL13" s="27" t="s">
        <v>544</v>
      </c>
      <c r="AM13" s="27" t="s">
        <v>545</v>
      </c>
      <c r="AN13" s="27" t="s">
        <v>546</v>
      </c>
      <c r="AO13" s="27" t="s">
        <v>547</v>
      </c>
      <c r="AP13" s="27" t="s">
        <v>548</v>
      </c>
      <c r="AQ13" s="27" t="s">
        <v>549</v>
      </c>
      <c r="AR13" s="27" t="s">
        <v>550</v>
      </c>
      <c r="AS13" s="27" t="s">
        <v>1103</v>
      </c>
      <c r="AT13" s="27" t="s">
        <v>1104</v>
      </c>
      <c r="AU13" s="27" t="s">
        <v>1105</v>
      </c>
      <c r="AV13" s="27" t="s">
        <v>1107</v>
      </c>
      <c r="AW13" s="27" t="s">
        <v>1108</v>
      </c>
      <c r="AX13" s="27" t="s">
        <v>1109</v>
      </c>
      <c r="AY13" s="27" t="s">
        <v>1111</v>
      </c>
      <c r="AZ13" s="27" t="s">
        <v>1112</v>
      </c>
      <c r="BA13" s="27" t="s">
        <v>192</v>
      </c>
      <c r="BB13" s="27" t="s">
        <v>552</v>
      </c>
      <c r="BC13" s="27" t="s">
        <v>553</v>
      </c>
      <c r="BD13" s="27" t="s">
        <v>554</v>
      </c>
      <c r="BE13" s="28" t="s">
        <v>202</v>
      </c>
      <c r="BF13" s="28" t="s">
        <v>201</v>
      </c>
      <c r="BG13" s="28" t="s">
        <v>1115</v>
      </c>
      <c r="BH13" s="28" t="s">
        <v>555</v>
      </c>
      <c r="BI13" s="28" t="s">
        <v>556</v>
      </c>
      <c r="BJ13" s="28" t="s">
        <v>557</v>
      </c>
      <c r="BK13" s="41" t="s">
        <v>235</v>
      </c>
      <c r="BL13" s="28" t="s">
        <v>203</v>
      </c>
      <c r="BM13" s="28" t="s">
        <v>204</v>
      </c>
      <c r="BN13" s="28" t="s">
        <v>537</v>
      </c>
      <c r="BO13" s="28" t="s">
        <v>538</v>
      </c>
      <c r="BP13" s="28" t="s">
        <v>539</v>
      </c>
      <c r="BQ13" s="28" t="s">
        <v>558</v>
      </c>
      <c r="BR13" s="28" t="s">
        <v>559</v>
      </c>
      <c r="BS13" s="28" t="s">
        <v>560</v>
      </c>
      <c r="BT13" s="28" t="s">
        <v>561</v>
      </c>
      <c r="BU13" s="28" t="s">
        <v>562</v>
      </c>
      <c r="BV13" s="28" t="s">
        <v>563</v>
      </c>
      <c r="BW13" s="27" t="s">
        <v>564</v>
      </c>
      <c r="BX13" s="27" t="s">
        <v>565</v>
      </c>
      <c r="BY13" s="27" t="s">
        <v>566</v>
      </c>
      <c r="BZ13" s="27" t="s">
        <v>452</v>
      </c>
      <c r="CA13" s="27" t="s">
        <v>484</v>
      </c>
      <c r="CB13" s="27" t="s">
        <v>568</v>
      </c>
      <c r="CC13" s="28" t="s">
        <v>1123</v>
      </c>
      <c r="CD13" s="28" t="s">
        <v>1124</v>
      </c>
      <c r="CE13" s="28" t="s">
        <v>1125</v>
      </c>
      <c r="CF13" s="27" t="s">
        <v>1127</v>
      </c>
      <c r="CG13" s="27" t="s">
        <v>1128</v>
      </c>
      <c r="CH13" s="27" t="s">
        <v>1129</v>
      </c>
      <c r="CI13" s="27" t="s">
        <v>569</v>
      </c>
      <c r="CJ13" s="27" t="s">
        <v>570</v>
      </c>
      <c r="CK13" s="27" t="s">
        <v>571</v>
      </c>
      <c r="CL13" s="27" t="s">
        <v>572</v>
      </c>
      <c r="CM13" s="27" t="s">
        <v>573</v>
      </c>
      <c r="CN13" s="27" t="s">
        <v>1131</v>
      </c>
      <c r="CO13" s="28" t="s">
        <v>1133</v>
      </c>
      <c r="CP13" s="28" t="s">
        <v>1134</v>
      </c>
      <c r="CQ13" s="28" t="s">
        <v>1135</v>
      </c>
      <c r="CR13" s="28" t="s">
        <v>1137</v>
      </c>
      <c r="CS13" s="28" t="s">
        <v>1138</v>
      </c>
      <c r="CT13" s="28" t="s">
        <v>274</v>
      </c>
      <c r="CU13" s="28" t="s">
        <v>1140</v>
      </c>
      <c r="CV13" s="28" t="s">
        <v>1141</v>
      </c>
      <c r="CW13" s="28" t="s">
        <v>1142</v>
      </c>
      <c r="CX13" s="28" t="s">
        <v>577</v>
      </c>
      <c r="CY13" s="28" t="s">
        <v>578</v>
      </c>
      <c r="CZ13" s="28" t="s">
        <v>579</v>
      </c>
      <c r="DA13" s="28" t="s">
        <v>580</v>
      </c>
      <c r="DB13" s="28" t="s">
        <v>581</v>
      </c>
      <c r="DC13" s="28" t="s">
        <v>582</v>
      </c>
      <c r="DD13" s="28" t="s">
        <v>1145</v>
      </c>
      <c r="DE13" s="28" t="s">
        <v>1146</v>
      </c>
      <c r="DF13" s="28" t="s">
        <v>1147</v>
      </c>
      <c r="DG13" s="27" t="s">
        <v>1149</v>
      </c>
      <c r="DH13" s="27" t="s">
        <v>1150</v>
      </c>
      <c r="DI13" s="27" t="s">
        <v>1151</v>
      </c>
      <c r="DJ13" s="27" t="s">
        <v>583</v>
      </c>
      <c r="DK13" s="27" t="s">
        <v>584</v>
      </c>
      <c r="DL13" s="27" t="s">
        <v>1153</v>
      </c>
      <c r="DM13" s="27" t="s">
        <v>585</v>
      </c>
      <c r="DN13" s="27" t="s">
        <v>586</v>
      </c>
      <c r="DO13" s="27" t="s">
        <v>587</v>
      </c>
      <c r="DP13" s="27" t="s">
        <v>574</v>
      </c>
      <c r="DQ13" s="27" t="s">
        <v>575</v>
      </c>
      <c r="DR13" s="27" t="s">
        <v>576</v>
      </c>
      <c r="DS13" s="27" t="s">
        <v>1156</v>
      </c>
      <c r="DT13" s="27" t="s">
        <v>1157</v>
      </c>
      <c r="DU13" s="27" t="s">
        <v>589</v>
      </c>
      <c r="DV13" s="27" t="s">
        <v>590</v>
      </c>
      <c r="DW13" s="27" t="s">
        <v>1158</v>
      </c>
      <c r="DX13" s="27" t="s">
        <v>1159</v>
      </c>
      <c r="DY13" s="27" t="s">
        <v>1160</v>
      </c>
      <c r="DZ13" s="27" t="s">
        <v>1161</v>
      </c>
      <c r="EA13" s="27" t="s">
        <v>1162</v>
      </c>
      <c r="EB13" s="27" t="s">
        <v>591</v>
      </c>
      <c r="EC13" s="27" t="s">
        <v>592</v>
      </c>
      <c r="ED13" s="27" t="s">
        <v>593</v>
      </c>
      <c r="EE13" s="27" t="s">
        <v>1165</v>
      </c>
      <c r="EF13" s="27" t="s">
        <v>1166</v>
      </c>
      <c r="EG13" s="27" t="s">
        <v>1167</v>
      </c>
      <c r="EH13" s="27" t="s">
        <v>1169</v>
      </c>
      <c r="EI13" s="27" t="s">
        <v>1170</v>
      </c>
      <c r="EJ13" s="27" t="s">
        <v>1171</v>
      </c>
      <c r="EK13" s="27" t="s">
        <v>594</v>
      </c>
      <c r="EL13" s="27" t="s">
        <v>1173</v>
      </c>
      <c r="EM13" s="27" t="s">
        <v>595</v>
      </c>
      <c r="EN13" s="27" t="s">
        <v>596</v>
      </c>
      <c r="EO13" s="27" t="s">
        <v>597</v>
      </c>
      <c r="EP13" s="27" t="s">
        <v>598</v>
      </c>
      <c r="EQ13" s="27" t="s">
        <v>1175</v>
      </c>
      <c r="ER13" s="27" t="s">
        <v>1176</v>
      </c>
      <c r="ES13" s="27" t="s">
        <v>1177</v>
      </c>
      <c r="ET13" s="27" t="s">
        <v>1178</v>
      </c>
      <c r="EU13" s="27" t="s">
        <v>1179</v>
      </c>
      <c r="EV13" s="27" t="s">
        <v>1180</v>
      </c>
      <c r="EW13" s="27" t="s">
        <v>1181</v>
      </c>
      <c r="EX13" s="27" t="s">
        <v>1182</v>
      </c>
      <c r="EY13" s="27" t="s">
        <v>1183</v>
      </c>
      <c r="EZ13" s="27" t="s">
        <v>1184</v>
      </c>
      <c r="FA13" s="27" t="s">
        <v>1185</v>
      </c>
      <c r="FB13" s="27" t="s">
        <v>1186</v>
      </c>
      <c r="FC13" s="27" t="s">
        <v>601</v>
      </c>
      <c r="FD13" s="27" t="s">
        <v>602</v>
      </c>
      <c r="FE13" s="27" t="s">
        <v>1187</v>
      </c>
      <c r="FF13" s="27" t="s">
        <v>1189</v>
      </c>
      <c r="FG13" s="27" t="s">
        <v>1190</v>
      </c>
      <c r="FH13" s="27" t="s">
        <v>1191</v>
      </c>
      <c r="FI13" s="28" t="s">
        <v>1193</v>
      </c>
      <c r="FJ13" s="28" t="s">
        <v>1194</v>
      </c>
      <c r="FK13" s="28" t="s">
        <v>1195</v>
      </c>
      <c r="FL13" s="28" t="s">
        <v>1197</v>
      </c>
      <c r="FM13" s="28" t="s">
        <v>1198</v>
      </c>
      <c r="FN13" s="28" t="s">
        <v>1199</v>
      </c>
      <c r="FO13" s="28" t="s">
        <v>1201</v>
      </c>
      <c r="FP13" s="28" t="s">
        <v>1202</v>
      </c>
      <c r="FQ13" s="28" t="s">
        <v>1203</v>
      </c>
      <c r="FR13" s="28" t="s">
        <v>1204</v>
      </c>
      <c r="FS13" s="28" t="s">
        <v>1205</v>
      </c>
      <c r="FT13" s="28" t="s">
        <v>1206</v>
      </c>
      <c r="FU13" s="28" t="s">
        <v>488</v>
      </c>
      <c r="FV13" s="28" t="s">
        <v>1208</v>
      </c>
      <c r="FW13" s="28" t="s">
        <v>1209</v>
      </c>
      <c r="FX13" s="28" t="s">
        <v>1211</v>
      </c>
      <c r="FY13" s="28" t="s">
        <v>1212</v>
      </c>
      <c r="FZ13" s="28" t="s">
        <v>1213</v>
      </c>
      <c r="GA13" s="27" t="s">
        <v>606</v>
      </c>
      <c r="GB13" s="27" t="s">
        <v>607</v>
      </c>
      <c r="GC13" s="27" t="s">
        <v>608</v>
      </c>
      <c r="GD13" s="27" t="s">
        <v>1216</v>
      </c>
      <c r="GE13" s="27" t="s">
        <v>1217</v>
      </c>
      <c r="GF13" s="27" t="s">
        <v>1218</v>
      </c>
      <c r="GG13" s="27" t="s">
        <v>1220</v>
      </c>
      <c r="GH13" s="27" t="s">
        <v>1221</v>
      </c>
      <c r="GI13" s="27" t="s">
        <v>1222</v>
      </c>
      <c r="GJ13" s="27" t="s">
        <v>1224</v>
      </c>
      <c r="GK13" s="27" t="s">
        <v>1225</v>
      </c>
      <c r="GL13" s="27" t="s">
        <v>1226</v>
      </c>
      <c r="GM13" s="27" t="s">
        <v>1228</v>
      </c>
      <c r="GN13" s="27" t="s">
        <v>1229</v>
      </c>
      <c r="GO13" s="27" t="s">
        <v>1230</v>
      </c>
      <c r="GP13" s="27" t="s">
        <v>1232</v>
      </c>
      <c r="GQ13" s="27" t="s">
        <v>1233</v>
      </c>
      <c r="GR13" s="27" t="s">
        <v>1234</v>
      </c>
    </row>
    <row r="14" spans="1:200" ht="15.75">
      <c r="A14" s="40">
        <v>1</v>
      </c>
      <c r="B14" s="13" t="s">
        <v>1406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</row>
    <row r="15" spans="1:200" ht="15.75">
      <c r="A15" s="2">
        <v>2</v>
      </c>
      <c r="B15" s="1" t="s">
        <v>1407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</row>
    <row r="16" spans="1:200">
      <c r="A16" s="52" t="s">
        <v>171</v>
      </c>
      <c r="B16" s="53"/>
      <c r="C16" s="3">
        <f t="shared" ref="C16:AH16" si="0">SUM(C14:C15)</f>
        <v>1</v>
      </c>
      <c r="D16" s="3">
        <f t="shared" si="0"/>
        <v>1</v>
      </c>
      <c r="E16" s="3">
        <f t="shared" si="0"/>
        <v>0</v>
      </c>
      <c r="F16" s="3">
        <f t="shared" si="0"/>
        <v>1</v>
      </c>
      <c r="G16" s="3">
        <f t="shared" si="0"/>
        <v>1</v>
      </c>
      <c r="H16" s="3">
        <f t="shared" si="0"/>
        <v>0</v>
      </c>
      <c r="I16" s="3">
        <f t="shared" si="0"/>
        <v>1</v>
      </c>
      <c r="J16" s="3">
        <f t="shared" si="0"/>
        <v>1</v>
      </c>
      <c r="K16" s="3">
        <f t="shared" si="0"/>
        <v>0</v>
      </c>
      <c r="L16" s="3">
        <f t="shared" si="0"/>
        <v>1</v>
      </c>
      <c r="M16" s="3">
        <f t="shared" si="0"/>
        <v>1</v>
      </c>
      <c r="N16" s="3">
        <f t="shared" si="0"/>
        <v>0</v>
      </c>
      <c r="O16" s="3">
        <f t="shared" si="0"/>
        <v>1</v>
      </c>
      <c r="P16" s="3">
        <f t="shared" si="0"/>
        <v>1</v>
      </c>
      <c r="Q16" s="3">
        <f t="shared" si="0"/>
        <v>0</v>
      </c>
      <c r="R16" s="3">
        <f t="shared" si="0"/>
        <v>1</v>
      </c>
      <c r="S16" s="3">
        <f t="shared" si="0"/>
        <v>1</v>
      </c>
      <c r="T16" s="3">
        <f t="shared" si="0"/>
        <v>0</v>
      </c>
      <c r="U16" s="3">
        <f t="shared" si="0"/>
        <v>1</v>
      </c>
      <c r="V16" s="3">
        <f t="shared" si="0"/>
        <v>1</v>
      </c>
      <c r="W16" s="3">
        <f t="shared" si="0"/>
        <v>0</v>
      </c>
      <c r="X16" s="3">
        <f t="shared" si="0"/>
        <v>1</v>
      </c>
      <c r="Y16" s="3">
        <f t="shared" si="0"/>
        <v>1</v>
      </c>
      <c r="Z16" s="3">
        <f t="shared" si="0"/>
        <v>0</v>
      </c>
      <c r="AA16" s="3">
        <f t="shared" si="0"/>
        <v>1</v>
      </c>
      <c r="AB16" s="3">
        <f t="shared" si="0"/>
        <v>1</v>
      </c>
      <c r="AC16" s="3">
        <f t="shared" si="0"/>
        <v>0</v>
      </c>
      <c r="AD16" s="3">
        <f t="shared" si="0"/>
        <v>1</v>
      </c>
      <c r="AE16" s="3">
        <f t="shared" si="0"/>
        <v>1</v>
      </c>
      <c r="AF16" s="3">
        <f t="shared" si="0"/>
        <v>0</v>
      </c>
      <c r="AG16" s="3">
        <f t="shared" si="0"/>
        <v>1</v>
      </c>
      <c r="AH16" s="3">
        <f t="shared" si="0"/>
        <v>1</v>
      </c>
      <c r="AI16" s="3">
        <f t="shared" ref="AI16:BN16" si="1">SUM(AI14:AI15)</f>
        <v>0</v>
      </c>
      <c r="AJ16" s="3">
        <f t="shared" si="1"/>
        <v>1</v>
      </c>
      <c r="AK16" s="3">
        <f t="shared" si="1"/>
        <v>1</v>
      </c>
      <c r="AL16" s="3">
        <f t="shared" si="1"/>
        <v>0</v>
      </c>
      <c r="AM16" s="3">
        <f t="shared" si="1"/>
        <v>1</v>
      </c>
      <c r="AN16" s="3">
        <f t="shared" si="1"/>
        <v>1</v>
      </c>
      <c r="AO16" s="3">
        <f t="shared" si="1"/>
        <v>0</v>
      </c>
      <c r="AP16" s="3">
        <f t="shared" si="1"/>
        <v>1</v>
      </c>
      <c r="AQ16" s="3">
        <f t="shared" si="1"/>
        <v>1</v>
      </c>
      <c r="AR16" s="3">
        <f t="shared" si="1"/>
        <v>0</v>
      </c>
      <c r="AS16" s="3">
        <f t="shared" si="1"/>
        <v>1</v>
      </c>
      <c r="AT16" s="3">
        <f t="shared" si="1"/>
        <v>1</v>
      </c>
      <c r="AU16" s="3">
        <f t="shared" si="1"/>
        <v>0</v>
      </c>
      <c r="AV16" s="3">
        <f t="shared" si="1"/>
        <v>1</v>
      </c>
      <c r="AW16" s="3">
        <f t="shared" si="1"/>
        <v>1</v>
      </c>
      <c r="AX16" s="3">
        <f t="shared" si="1"/>
        <v>0</v>
      </c>
      <c r="AY16" s="3">
        <f t="shared" si="1"/>
        <v>1</v>
      </c>
      <c r="AZ16" s="3">
        <f t="shared" si="1"/>
        <v>1</v>
      </c>
      <c r="BA16" s="3">
        <f t="shared" si="1"/>
        <v>0</v>
      </c>
      <c r="BB16" s="3">
        <f t="shared" si="1"/>
        <v>1</v>
      </c>
      <c r="BC16" s="3">
        <f t="shared" si="1"/>
        <v>1</v>
      </c>
      <c r="BD16" s="3">
        <f t="shared" si="1"/>
        <v>0</v>
      </c>
      <c r="BE16" s="3">
        <f t="shared" si="1"/>
        <v>1</v>
      </c>
      <c r="BF16" s="3">
        <f t="shared" si="1"/>
        <v>1</v>
      </c>
      <c r="BG16" s="3">
        <f t="shared" si="1"/>
        <v>0</v>
      </c>
      <c r="BH16" s="3">
        <f t="shared" si="1"/>
        <v>1</v>
      </c>
      <c r="BI16" s="3">
        <f t="shared" si="1"/>
        <v>1</v>
      </c>
      <c r="BJ16" s="3">
        <f t="shared" si="1"/>
        <v>0</v>
      </c>
      <c r="BK16" s="3">
        <f t="shared" si="1"/>
        <v>1</v>
      </c>
      <c r="BL16" s="3">
        <f t="shared" si="1"/>
        <v>1</v>
      </c>
      <c r="BM16" s="3">
        <f t="shared" si="1"/>
        <v>0</v>
      </c>
      <c r="BN16" s="3">
        <f t="shared" si="1"/>
        <v>1</v>
      </c>
      <c r="BO16" s="3">
        <f t="shared" ref="BO16:CT16" si="2">SUM(BO14:BO15)</f>
        <v>1</v>
      </c>
      <c r="BP16" s="3">
        <f t="shared" si="2"/>
        <v>0</v>
      </c>
      <c r="BQ16" s="3">
        <f t="shared" si="2"/>
        <v>1</v>
      </c>
      <c r="BR16" s="3">
        <f t="shared" si="2"/>
        <v>1</v>
      </c>
      <c r="BS16" s="3">
        <f t="shared" si="2"/>
        <v>0</v>
      </c>
      <c r="BT16" s="3">
        <f t="shared" si="2"/>
        <v>1</v>
      </c>
      <c r="BU16" s="3">
        <f t="shared" si="2"/>
        <v>1</v>
      </c>
      <c r="BV16" s="3">
        <f t="shared" si="2"/>
        <v>0</v>
      </c>
      <c r="BW16" s="3">
        <f t="shared" si="2"/>
        <v>1</v>
      </c>
      <c r="BX16" s="3">
        <f t="shared" si="2"/>
        <v>1</v>
      </c>
      <c r="BY16" s="3">
        <f t="shared" si="2"/>
        <v>0</v>
      </c>
      <c r="BZ16" s="3">
        <f t="shared" si="2"/>
        <v>1</v>
      </c>
      <c r="CA16" s="3">
        <f t="shared" si="2"/>
        <v>1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1</v>
      </c>
      <c r="CG16" s="3">
        <f t="shared" si="2"/>
        <v>1</v>
      </c>
      <c r="CH16" s="3">
        <f t="shared" si="2"/>
        <v>0</v>
      </c>
      <c r="CI16" s="3">
        <f t="shared" si="2"/>
        <v>1</v>
      </c>
      <c r="CJ16" s="3">
        <f t="shared" si="2"/>
        <v>1</v>
      </c>
      <c r="CK16" s="3">
        <f t="shared" si="2"/>
        <v>0</v>
      </c>
      <c r="CL16" s="3">
        <f t="shared" si="2"/>
        <v>1</v>
      </c>
      <c r="CM16" s="3">
        <f t="shared" si="2"/>
        <v>1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2</v>
      </c>
      <c r="CV16" s="3">
        <f t="shared" si="3"/>
        <v>0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2</v>
      </c>
      <c r="EI16" s="3">
        <f t="shared" si="4"/>
        <v>0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2</v>
      </c>
      <c r="EU16" s="3">
        <f t="shared" si="4"/>
        <v>0</v>
      </c>
      <c r="EV16" s="3">
        <f t="shared" si="4"/>
        <v>0</v>
      </c>
      <c r="EW16" s="3">
        <f t="shared" si="4"/>
        <v>2</v>
      </c>
      <c r="EX16" s="3">
        <f t="shared" si="4"/>
        <v>0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2</v>
      </c>
      <c r="FG16" s="3">
        <f t="shared" ref="FG16:GL16" si="5">SUM(FG14:FG15)</f>
        <v>0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  <c r="FL16" s="3">
        <f t="shared" si="5"/>
        <v>2</v>
      </c>
      <c r="FM16" s="3">
        <f t="shared" si="5"/>
        <v>0</v>
      </c>
      <c r="FN16" s="3">
        <f t="shared" si="5"/>
        <v>0</v>
      </c>
      <c r="FO16" s="3">
        <f t="shared" si="5"/>
        <v>2</v>
      </c>
      <c r="FP16" s="3">
        <f t="shared" si="5"/>
        <v>0</v>
      </c>
      <c r="FQ16" s="3">
        <f t="shared" si="5"/>
        <v>0</v>
      </c>
      <c r="FR16" s="3">
        <f t="shared" si="5"/>
        <v>2</v>
      </c>
      <c r="FS16" s="3">
        <f t="shared" si="5"/>
        <v>0</v>
      </c>
      <c r="FT16" s="3">
        <f t="shared" si="5"/>
        <v>0</v>
      </c>
      <c r="FU16" s="3">
        <f t="shared" si="5"/>
        <v>2</v>
      </c>
      <c r="FV16" s="3">
        <f t="shared" si="5"/>
        <v>0</v>
      </c>
      <c r="FW16" s="3">
        <f t="shared" si="5"/>
        <v>0</v>
      </c>
      <c r="FX16" s="3">
        <f t="shared" si="5"/>
        <v>2</v>
      </c>
      <c r="FY16" s="3">
        <f t="shared" si="5"/>
        <v>0</v>
      </c>
      <c r="FZ16" s="3">
        <f t="shared" si="5"/>
        <v>0</v>
      </c>
      <c r="GA16" s="3">
        <f t="shared" si="5"/>
        <v>2</v>
      </c>
      <c r="GB16" s="3">
        <f t="shared" si="5"/>
        <v>0</v>
      </c>
      <c r="GC16" s="3">
        <f t="shared" si="5"/>
        <v>0</v>
      </c>
      <c r="GD16" s="3">
        <f t="shared" si="5"/>
        <v>2</v>
      </c>
      <c r="GE16" s="3">
        <f t="shared" si="5"/>
        <v>0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2</v>
      </c>
      <c r="GK16" s="3">
        <f t="shared" si="5"/>
        <v>0</v>
      </c>
      <c r="GL16" s="3">
        <f t="shared" si="5"/>
        <v>0</v>
      </c>
      <c r="GM16" s="3">
        <f t="shared" ref="GM16:GR16" si="6">SUM(GM14:GM15)</f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</row>
    <row r="17" spans="1:200" ht="37.5" customHeight="1">
      <c r="A17" s="54" t="s">
        <v>792</v>
      </c>
      <c r="B17" s="55"/>
      <c r="C17" s="10">
        <f>C16/2%</f>
        <v>50</v>
      </c>
      <c r="D17" s="10">
        <f t="shared" ref="D17:BO17" si="7">D16/2%</f>
        <v>50</v>
      </c>
      <c r="E17" s="10">
        <f t="shared" si="7"/>
        <v>0</v>
      </c>
      <c r="F17" s="10">
        <f t="shared" si="7"/>
        <v>50</v>
      </c>
      <c r="G17" s="10">
        <f t="shared" si="7"/>
        <v>50</v>
      </c>
      <c r="H17" s="10">
        <f t="shared" si="7"/>
        <v>0</v>
      </c>
      <c r="I17" s="10">
        <f t="shared" si="7"/>
        <v>50</v>
      </c>
      <c r="J17" s="10">
        <f t="shared" si="7"/>
        <v>50</v>
      </c>
      <c r="K17" s="10">
        <f t="shared" si="7"/>
        <v>0</v>
      </c>
      <c r="L17" s="10">
        <f t="shared" si="7"/>
        <v>50</v>
      </c>
      <c r="M17" s="10">
        <f t="shared" si="7"/>
        <v>50</v>
      </c>
      <c r="N17" s="10">
        <f t="shared" si="7"/>
        <v>0</v>
      </c>
      <c r="O17" s="10">
        <f t="shared" si="7"/>
        <v>50</v>
      </c>
      <c r="P17" s="10">
        <f t="shared" si="7"/>
        <v>50</v>
      </c>
      <c r="Q17" s="10">
        <f t="shared" si="7"/>
        <v>0</v>
      </c>
      <c r="R17" s="10">
        <f t="shared" si="7"/>
        <v>50</v>
      </c>
      <c r="S17" s="10">
        <f t="shared" si="7"/>
        <v>50</v>
      </c>
      <c r="T17" s="10">
        <f t="shared" si="7"/>
        <v>0</v>
      </c>
      <c r="U17" s="10">
        <f t="shared" si="7"/>
        <v>50</v>
      </c>
      <c r="V17" s="10">
        <f t="shared" si="7"/>
        <v>50</v>
      </c>
      <c r="W17" s="10">
        <f t="shared" si="7"/>
        <v>0</v>
      </c>
      <c r="X17" s="10">
        <f t="shared" si="7"/>
        <v>50</v>
      </c>
      <c r="Y17" s="10">
        <f t="shared" si="7"/>
        <v>50</v>
      </c>
      <c r="Z17" s="10">
        <f t="shared" si="7"/>
        <v>0</v>
      </c>
      <c r="AA17" s="10">
        <f t="shared" si="7"/>
        <v>50</v>
      </c>
      <c r="AB17" s="10">
        <f t="shared" si="7"/>
        <v>50</v>
      </c>
      <c r="AC17" s="10">
        <f t="shared" si="7"/>
        <v>0</v>
      </c>
      <c r="AD17" s="10">
        <f t="shared" si="7"/>
        <v>50</v>
      </c>
      <c r="AE17" s="10">
        <f t="shared" si="7"/>
        <v>50</v>
      </c>
      <c r="AF17" s="10">
        <f t="shared" si="7"/>
        <v>0</v>
      </c>
      <c r="AG17" s="10">
        <f t="shared" si="7"/>
        <v>50</v>
      </c>
      <c r="AH17" s="10">
        <f t="shared" si="7"/>
        <v>50</v>
      </c>
      <c r="AI17" s="10">
        <f t="shared" si="7"/>
        <v>0</v>
      </c>
      <c r="AJ17" s="10">
        <f t="shared" si="7"/>
        <v>50</v>
      </c>
      <c r="AK17" s="10">
        <f t="shared" si="7"/>
        <v>50</v>
      </c>
      <c r="AL17" s="10">
        <f t="shared" si="7"/>
        <v>0</v>
      </c>
      <c r="AM17" s="10">
        <f t="shared" si="7"/>
        <v>50</v>
      </c>
      <c r="AN17" s="10">
        <f t="shared" si="7"/>
        <v>50</v>
      </c>
      <c r="AO17" s="10">
        <f t="shared" si="7"/>
        <v>0</v>
      </c>
      <c r="AP17" s="10">
        <f t="shared" si="7"/>
        <v>50</v>
      </c>
      <c r="AQ17" s="10">
        <f t="shared" si="7"/>
        <v>50</v>
      </c>
      <c r="AR17" s="10">
        <f t="shared" si="7"/>
        <v>0</v>
      </c>
      <c r="AS17" s="10">
        <f t="shared" si="7"/>
        <v>50</v>
      </c>
      <c r="AT17" s="10">
        <f t="shared" si="7"/>
        <v>50</v>
      </c>
      <c r="AU17" s="10">
        <f t="shared" si="7"/>
        <v>0</v>
      </c>
      <c r="AV17" s="10">
        <f t="shared" si="7"/>
        <v>50</v>
      </c>
      <c r="AW17" s="10">
        <f t="shared" si="7"/>
        <v>50</v>
      </c>
      <c r="AX17" s="10">
        <f t="shared" si="7"/>
        <v>0</v>
      </c>
      <c r="AY17" s="10">
        <f t="shared" si="7"/>
        <v>50</v>
      </c>
      <c r="AZ17" s="10">
        <f t="shared" si="7"/>
        <v>50</v>
      </c>
      <c r="BA17" s="10">
        <f t="shared" si="7"/>
        <v>0</v>
      </c>
      <c r="BB17" s="10">
        <f t="shared" si="7"/>
        <v>50</v>
      </c>
      <c r="BC17" s="10">
        <f t="shared" si="7"/>
        <v>50</v>
      </c>
      <c r="BD17" s="10">
        <f t="shared" si="7"/>
        <v>0</v>
      </c>
      <c r="BE17" s="10">
        <f t="shared" si="7"/>
        <v>50</v>
      </c>
      <c r="BF17" s="10">
        <f t="shared" si="7"/>
        <v>50</v>
      </c>
      <c r="BG17" s="10">
        <f t="shared" si="7"/>
        <v>0</v>
      </c>
      <c r="BH17" s="10">
        <f t="shared" si="7"/>
        <v>50</v>
      </c>
      <c r="BI17" s="10">
        <f t="shared" si="7"/>
        <v>50</v>
      </c>
      <c r="BJ17" s="10">
        <f t="shared" si="7"/>
        <v>0</v>
      </c>
      <c r="BK17" s="10">
        <f t="shared" si="7"/>
        <v>50</v>
      </c>
      <c r="BL17" s="10">
        <f t="shared" si="7"/>
        <v>50</v>
      </c>
      <c r="BM17" s="10">
        <f t="shared" si="7"/>
        <v>0</v>
      </c>
      <c r="BN17" s="10">
        <f t="shared" si="7"/>
        <v>50</v>
      </c>
      <c r="BO17" s="10">
        <f t="shared" si="7"/>
        <v>50</v>
      </c>
      <c r="BP17" s="10">
        <f t="shared" ref="BP17:EA17" si="8">BP16/2%</f>
        <v>0</v>
      </c>
      <c r="BQ17" s="10">
        <f t="shared" si="8"/>
        <v>50</v>
      </c>
      <c r="BR17" s="10">
        <f t="shared" si="8"/>
        <v>50</v>
      </c>
      <c r="BS17" s="10">
        <f t="shared" si="8"/>
        <v>0</v>
      </c>
      <c r="BT17" s="10">
        <f t="shared" si="8"/>
        <v>50</v>
      </c>
      <c r="BU17" s="10">
        <f t="shared" si="8"/>
        <v>50</v>
      </c>
      <c r="BV17" s="10">
        <f t="shared" si="8"/>
        <v>0</v>
      </c>
      <c r="BW17" s="10">
        <f t="shared" si="8"/>
        <v>50</v>
      </c>
      <c r="BX17" s="10">
        <f t="shared" si="8"/>
        <v>50</v>
      </c>
      <c r="BY17" s="10">
        <f t="shared" si="8"/>
        <v>0</v>
      </c>
      <c r="BZ17" s="10">
        <f t="shared" si="8"/>
        <v>50</v>
      </c>
      <c r="CA17" s="10">
        <f t="shared" si="8"/>
        <v>50</v>
      </c>
      <c r="CB17" s="10">
        <f t="shared" si="8"/>
        <v>0</v>
      </c>
      <c r="CC17" s="10">
        <f t="shared" si="8"/>
        <v>50</v>
      </c>
      <c r="CD17" s="10">
        <f t="shared" si="8"/>
        <v>50</v>
      </c>
      <c r="CE17" s="10">
        <f t="shared" si="8"/>
        <v>0</v>
      </c>
      <c r="CF17" s="10">
        <f t="shared" si="8"/>
        <v>50</v>
      </c>
      <c r="CG17" s="10">
        <f t="shared" si="8"/>
        <v>50</v>
      </c>
      <c r="CH17" s="10">
        <f t="shared" si="8"/>
        <v>0</v>
      </c>
      <c r="CI17" s="10">
        <f t="shared" si="8"/>
        <v>50</v>
      </c>
      <c r="CJ17" s="10">
        <f t="shared" si="8"/>
        <v>50</v>
      </c>
      <c r="CK17" s="10">
        <f t="shared" si="8"/>
        <v>0</v>
      </c>
      <c r="CL17" s="10">
        <f t="shared" si="8"/>
        <v>50</v>
      </c>
      <c r="CM17" s="10">
        <f t="shared" si="8"/>
        <v>50</v>
      </c>
      <c r="CN17" s="10">
        <f t="shared" si="8"/>
        <v>0</v>
      </c>
      <c r="CO17" s="10">
        <f t="shared" si="8"/>
        <v>100</v>
      </c>
      <c r="CP17" s="10">
        <f t="shared" si="8"/>
        <v>0</v>
      </c>
      <c r="CQ17" s="10">
        <f t="shared" si="8"/>
        <v>0</v>
      </c>
      <c r="CR17" s="10">
        <f t="shared" si="8"/>
        <v>100</v>
      </c>
      <c r="CS17" s="10">
        <f t="shared" si="8"/>
        <v>0</v>
      </c>
      <c r="CT17" s="10">
        <f t="shared" si="8"/>
        <v>0</v>
      </c>
      <c r="CU17" s="10">
        <f t="shared" si="8"/>
        <v>100</v>
      </c>
      <c r="CV17" s="10">
        <f t="shared" si="8"/>
        <v>0</v>
      </c>
      <c r="CW17" s="10">
        <f t="shared" si="8"/>
        <v>0</v>
      </c>
      <c r="CX17" s="10">
        <f t="shared" si="8"/>
        <v>100</v>
      </c>
      <c r="CY17" s="10">
        <f t="shared" si="8"/>
        <v>0</v>
      </c>
      <c r="CZ17" s="10">
        <f t="shared" si="8"/>
        <v>0</v>
      </c>
      <c r="DA17" s="10">
        <f t="shared" si="8"/>
        <v>100</v>
      </c>
      <c r="DB17" s="10">
        <f t="shared" si="8"/>
        <v>0</v>
      </c>
      <c r="DC17" s="10">
        <f t="shared" si="8"/>
        <v>0</v>
      </c>
      <c r="DD17" s="10">
        <f t="shared" si="8"/>
        <v>100</v>
      </c>
      <c r="DE17" s="10">
        <f t="shared" si="8"/>
        <v>0</v>
      </c>
      <c r="DF17" s="10">
        <f t="shared" si="8"/>
        <v>0</v>
      </c>
      <c r="DG17" s="10">
        <f t="shared" si="8"/>
        <v>100</v>
      </c>
      <c r="DH17" s="10">
        <f t="shared" si="8"/>
        <v>0</v>
      </c>
      <c r="DI17" s="10">
        <f t="shared" si="8"/>
        <v>0</v>
      </c>
      <c r="DJ17" s="10">
        <f t="shared" si="8"/>
        <v>100</v>
      </c>
      <c r="DK17" s="10">
        <f t="shared" si="8"/>
        <v>0</v>
      </c>
      <c r="DL17" s="10">
        <f t="shared" si="8"/>
        <v>0</v>
      </c>
      <c r="DM17" s="10">
        <f t="shared" si="8"/>
        <v>100</v>
      </c>
      <c r="DN17" s="10">
        <f t="shared" si="8"/>
        <v>0</v>
      </c>
      <c r="DO17" s="10">
        <f t="shared" si="8"/>
        <v>0</v>
      </c>
      <c r="DP17" s="10">
        <f t="shared" si="8"/>
        <v>100</v>
      </c>
      <c r="DQ17" s="10">
        <f t="shared" si="8"/>
        <v>0</v>
      </c>
      <c r="DR17" s="10">
        <f t="shared" si="8"/>
        <v>0</v>
      </c>
      <c r="DS17" s="10">
        <f t="shared" si="8"/>
        <v>100</v>
      </c>
      <c r="DT17" s="10">
        <f t="shared" si="8"/>
        <v>0</v>
      </c>
      <c r="DU17" s="10">
        <f t="shared" si="8"/>
        <v>0</v>
      </c>
      <c r="DV17" s="10">
        <f t="shared" si="8"/>
        <v>100</v>
      </c>
      <c r="DW17" s="10">
        <f t="shared" si="8"/>
        <v>0</v>
      </c>
      <c r="DX17" s="10">
        <f t="shared" si="8"/>
        <v>0</v>
      </c>
      <c r="DY17" s="10">
        <f t="shared" si="8"/>
        <v>100</v>
      </c>
      <c r="DZ17" s="10">
        <f t="shared" si="8"/>
        <v>0</v>
      </c>
      <c r="EA17" s="10">
        <f t="shared" si="8"/>
        <v>0</v>
      </c>
      <c r="EB17" s="10">
        <f t="shared" ref="EB17:GM17" si="9">EB16/2%</f>
        <v>100</v>
      </c>
      <c r="EC17" s="10">
        <f t="shared" si="9"/>
        <v>0</v>
      </c>
      <c r="ED17" s="10">
        <f t="shared" si="9"/>
        <v>0</v>
      </c>
      <c r="EE17" s="10">
        <f t="shared" si="9"/>
        <v>100</v>
      </c>
      <c r="EF17" s="10">
        <f t="shared" si="9"/>
        <v>0</v>
      </c>
      <c r="EG17" s="10">
        <f t="shared" si="9"/>
        <v>0</v>
      </c>
      <c r="EH17" s="10">
        <f t="shared" si="9"/>
        <v>100</v>
      </c>
      <c r="EI17" s="10">
        <f t="shared" si="9"/>
        <v>0</v>
      </c>
      <c r="EJ17" s="10">
        <f t="shared" si="9"/>
        <v>0</v>
      </c>
      <c r="EK17" s="10">
        <f t="shared" si="9"/>
        <v>100</v>
      </c>
      <c r="EL17" s="10">
        <f t="shared" si="9"/>
        <v>0</v>
      </c>
      <c r="EM17" s="10">
        <f t="shared" si="9"/>
        <v>0</v>
      </c>
      <c r="EN17" s="10">
        <f t="shared" si="9"/>
        <v>100</v>
      </c>
      <c r="EO17" s="10">
        <f t="shared" si="9"/>
        <v>0</v>
      </c>
      <c r="EP17" s="10">
        <f t="shared" si="9"/>
        <v>0</v>
      </c>
      <c r="EQ17" s="10">
        <f t="shared" si="9"/>
        <v>100</v>
      </c>
      <c r="ER17" s="10">
        <f t="shared" si="9"/>
        <v>0</v>
      </c>
      <c r="ES17" s="10">
        <f t="shared" si="9"/>
        <v>0</v>
      </c>
      <c r="ET17" s="10">
        <f t="shared" si="9"/>
        <v>100</v>
      </c>
      <c r="EU17" s="10">
        <f t="shared" si="9"/>
        <v>0</v>
      </c>
      <c r="EV17" s="10">
        <f t="shared" si="9"/>
        <v>0</v>
      </c>
      <c r="EW17" s="10">
        <f t="shared" si="9"/>
        <v>100</v>
      </c>
      <c r="EX17" s="10">
        <f t="shared" si="9"/>
        <v>0</v>
      </c>
      <c r="EY17" s="10">
        <f t="shared" si="9"/>
        <v>0</v>
      </c>
      <c r="EZ17" s="10">
        <f t="shared" si="9"/>
        <v>100</v>
      </c>
      <c r="FA17" s="10">
        <f t="shared" si="9"/>
        <v>0</v>
      </c>
      <c r="FB17" s="10">
        <f t="shared" si="9"/>
        <v>0</v>
      </c>
      <c r="FC17" s="10">
        <f t="shared" si="9"/>
        <v>100</v>
      </c>
      <c r="FD17" s="10">
        <f t="shared" si="9"/>
        <v>0</v>
      </c>
      <c r="FE17" s="10">
        <f t="shared" si="9"/>
        <v>0</v>
      </c>
      <c r="FF17" s="10">
        <f t="shared" si="9"/>
        <v>100</v>
      </c>
      <c r="FG17" s="10">
        <f t="shared" si="9"/>
        <v>0</v>
      </c>
      <c r="FH17" s="10">
        <f t="shared" si="9"/>
        <v>0</v>
      </c>
      <c r="FI17" s="10">
        <f t="shared" si="9"/>
        <v>100</v>
      </c>
      <c r="FJ17" s="10">
        <f t="shared" si="9"/>
        <v>0</v>
      </c>
      <c r="FK17" s="10">
        <f t="shared" si="9"/>
        <v>0</v>
      </c>
      <c r="FL17" s="10">
        <f t="shared" si="9"/>
        <v>100</v>
      </c>
      <c r="FM17" s="10">
        <f t="shared" si="9"/>
        <v>0</v>
      </c>
      <c r="FN17" s="10">
        <f t="shared" si="9"/>
        <v>0</v>
      </c>
      <c r="FO17" s="10">
        <f t="shared" si="9"/>
        <v>100</v>
      </c>
      <c r="FP17" s="10">
        <f t="shared" si="9"/>
        <v>0</v>
      </c>
      <c r="FQ17" s="10">
        <f t="shared" si="9"/>
        <v>0</v>
      </c>
      <c r="FR17" s="10">
        <f t="shared" si="9"/>
        <v>100</v>
      </c>
      <c r="FS17" s="10">
        <f t="shared" si="9"/>
        <v>0</v>
      </c>
      <c r="FT17" s="10">
        <f t="shared" si="9"/>
        <v>0</v>
      </c>
      <c r="FU17" s="10">
        <f t="shared" si="9"/>
        <v>100</v>
      </c>
      <c r="FV17" s="10">
        <f t="shared" si="9"/>
        <v>0</v>
      </c>
      <c r="FW17" s="10">
        <f t="shared" si="9"/>
        <v>0</v>
      </c>
      <c r="FX17" s="10">
        <f t="shared" si="9"/>
        <v>100</v>
      </c>
      <c r="FY17" s="10">
        <f t="shared" si="9"/>
        <v>0</v>
      </c>
      <c r="FZ17" s="10">
        <f t="shared" si="9"/>
        <v>0</v>
      </c>
      <c r="GA17" s="10">
        <f t="shared" si="9"/>
        <v>100</v>
      </c>
      <c r="GB17" s="10">
        <f t="shared" si="9"/>
        <v>0</v>
      </c>
      <c r="GC17" s="10">
        <f t="shared" si="9"/>
        <v>0</v>
      </c>
      <c r="GD17" s="10">
        <f t="shared" si="9"/>
        <v>100</v>
      </c>
      <c r="GE17" s="10">
        <f t="shared" si="9"/>
        <v>0</v>
      </c>
      <c r="GF17" s="10">
        <f t="shared" si="9"/>
        <v>0</v>
      </c>
      <c r="GG17" s="10">
        <f t="shared" si="9"/>
        <v>100</v>
      </c>
      <c r="GH17" s="10">
        <f t="shared" si="9"/>
        <v>0</v>
      </c>
      <c r="GI17" s="10">
        <f t="shared" si="9"/>
        <v>0</v>
      </c>
      <c r="GJ17" s="10">
        <f t="shared" si="9"/>
        <v>100</v>
      </c>
      <c r="GK17" s="10">
        <f t="shared" si="9"/>
        <v>0</v>
      </c>
      <c r="GL17" s="10">
        <f t="shared" si="9"/>
        <v>0</v>
      </c>
      <c r="GM17" s="10">
        <f t="shared" si="9"/>
        <v>100</v>
      </c>
      <c r="GN17" s="10">
        <f t="shared" ref="GN17:GR17" si="10">GN16/2%</f>
        <v>0</v>
      </c>
      <c r="GO17" s="10">
        <f t="shared" si="10"/>
        <v>0</v>
      </c>
      <c r="GP17" s="10">
        <f t="shared" si="10"/>
        <v>100</v>
      </c>
      <c r="GQ17" s="10">
        <f t="shared" si="10"/>
        <v>0</v>
      </c>
      <c r="GR17" s="10">
        <f t="shared" si="10"/>
        <v>0</v>
      </c>
    </row>
    <row r="19" spans="1:200">
      <c r="B19" s="11" t="s">
        <v>762</v>
      </c>
    </row>
    <row r="20" spans="1:200">
      <c r="B20" t="s">
        <v>763</v>
      </c>
      <c r="C20" t="s">
        <v>786</v>
      </c>
      <c r="D20" s="45">
        <f>(C17+F17+I17+L17+O17+R17)/6</f>
        <v>50</v>
      </c>
      <c r="E20">
        <f>D20/100*2</f>
        <v>1</v>
      </c>
    </row>
    <row r="21" spans="1:200">
      <c r="B21" t="s">
        <v>765</v>
      </c>
      <c r="C21" t="s">
        <v>786</v>
      </c>
      <c r="D21" s="45">
        <f>(D17+G17+J17+M17+P17+S17)/6</f>
        <v>50</v>
      </c>
      <c r="E21">
        <f t="shared" ref="E21:E22" si="11">D21/100*2</f>
        <v>1</v>
      </c>
    </row>
    <row r="22" spans="1:200">
      <c r="B22" t="s">
        <v>766</v>
      </c>
      <c r="C22" t="s">
        <v>786</v>
      </c>
      <c r="D22" s="45">
        <f>(E17+H17+K17+N17+Q17+T17)/6</f>
        <v>0</v>
      </c>
      <c r="E22">
        <f t="shared" si="11"/>
        <v>0</v>
      </c>
    </row>
    <row r="23" spans="1:200">
      <c r="D23" s="44">
        <f>SUM(D20:D22)</f>
        <v>100</v>
      </c>
      <c r="E23" s="44">
        <f>SUM(E20:E22)</f>
        <v>2</v>
      </c>
    </row>
    <row r="24" spans="1:200">
      <c r="B24" t="s">
        <v>763</v>
      </c>
      <c r="C24" t="s">
        <v>787</v>
      </c>
      <c r="D24" s="45">
        <f>(U17+X17+AA17+AD17+AG17+AJ17+AM17+AP17+AS17+AV17+AY17+BB17+BE17+BH17+BK17+BN17+BQ17+BT17)/18</f>
        <v>50</v>
      </c>
      <c r="E24">
        <f>D24/100*2</f>
        <v>1</v>
      </c>
    </row>
    <row r="25" spans="1:200">
      <c r="B25" t="s">
        <v>765</v>
      </c>
      <c r="C25" t="s">
        <v>787</v>
      </c>
      <c r="D25" s="45">
        <f>(V17+Y17+AB17+AE17+AH17+AK17+AN17+AQ17+AT17+AW17+AZ17+BC17+BF17+BI17+BL17+BO17+BR17+BU17)/18</f>
        <v>50</v>
      </c>
      <c r="E25">
        <f t="shared" ref="E25:E26" si="12">D25/100*2</f>
        <v>1</v>
      </c>
    </row>
    <row r="26" spans="1:200">
      <c r="B26" t="s">
        <v>766</v>
      </c>
      <c r="C26" t="s">
        <v>787</v>
      </c>
      <c r="D26" s="45">
        <f>(W17+Z17+AC17+AF17+AI17+AL17+AO17+AR17+AU17+AX17+BA17+BD17+BG17+BJ17+BM17+BP17+BS17+BV17)/18</f>
        <v>0</v>
      </c>
      <c r="E26">
        <f t="shared" si="12"/>
        <v>0</v>
      </c>
    </row>
    <row r="27" spans="1:200">
      <c r="D27" s="44">
        <f>SUM(D24:D26)</f>
        <v>100</v>
      </c>
      <c r="E27" s="44">
        <f>SUM(E24:E26)</f>
        <v>2</v>
      </c>
    </row>
    <row r="28" spans="1:200">
      <c r="B28" t="s">
        <v>763</v>
      </c>
      <c r="C28" t="s">
        <v>788</v>
      </c>
      <c r="D28" s="45">
        <f>(BW17+BZ17+CC17+CF17+CI17+CL17)/6</f>
        <v>50</v>
      </c>
      <c r="E28" s="31">
        <f>D28/100*2</f>
        <v>1</v>
      </c>
    </row>
    <row r="29" spans="1:200">
      <c r="B29" t="s">
        <v>765</v>
      </c>
      <c r="C29" t="s">
        <v>788</v>
      </c>
      <c r="D29" s="45">
        <f>(BX17+CA17+CD17+CG17+CJ17+CM17)/6</f>
        <v>50</v>
      </c>
      <c r="E29" s="31">
        <f t="shared" ref="E29:E30" si="13">D29/100*2</f>
        <v>1</v>
      </c>
    </row>
    <row r="30" spans="1:200">
      <c r="B30" t="s">
        <v>766</v>
      </c>
      <c r="C30" t="s">
        <v>788</v>
      </c>
      <c r="D30" s="45">
        <f>(BY17+CB17+CE17+CH17+CK17+CN17)/6</f>
        <v>0</v>
      </c>
      <c r="E30" s="31">
        <f t="shared" si="13"/>
        <v>0</v>
      </c>
    </row>
    <row r="31" spans="1:200">
      <c r="D31" s="43">
        <f>SUM(D28:D30)</f>
        <v>100</v>
      </c>
      <c r="E31" s="44">
        <f>SUM(E28:E30)</f>
        <v>2</v>
      </c>
    </row>
    <row r="32" spans="1:200">
      <c r="B32" t="s">
        <v>763</v>
      </c>
      <c r="C32" t="s">
        <v>789</v>
      </c>
      <c r="D32" s="45">
        <f>(CO17+CR17+CU17+CX17+DA17+DD17+DG17+DJ17+DM17+DP17+DS17+DV17+DY17+EB17+EE17+EH17+EK17+EN17+EQ17+ET17+EW17+EZ17+FC17+FF17+FI17+FL17+FO17+FR17+FU17+FX17)/30</f>
        <v>100</v>
      </c>
      <c r="E32">
        <f>D32/100*2</f>
        <v>2</v>
      </c>
    </row>
    <row r="33" spans="2:5">
      <c r="B33" t="s">
        <v>765</v>
      </c>
      <c r="C33" t="s">
        <v>789</v>
      </c>
      <c r="D33" s="45">
        <f>(CP17+CS17+CV17+CY17+DB17+DE17+DH17+DK17+DN17+DQ17+DT17+DW17+DZ17+EC17+EF17+EI17+EL17+EO17+ER17+EU17+EX17+FA17+FD17+FG17+FJ17+FM17+FP17+FS17+FV17+FY17)/30</f>
        <v>0</v>
      </c>
      <c r="E33">
        <f t="shared" ref="E33:E34" si="14">D33/100*2</f>
        <v>0</v>
      </c>
    </row>
    <row r="34" spans="2:5">
      <c r="B34" t="s">
        <v>766</v>
      </c>
      <c r="C34" t="s">
        <v>789</v>
      </c>
      <c r="D34" s="45">
        <f>(CQ17+CT17+CW17+CZ17+DC17+DF17+DI17+DL17+DO17+DR17+DU17+DX17+EA17+ED17+EG17+EJ17+EM17+EP17+ES17+EV17+EY17+FB17+FE17+FH17+FK17+FN17+FQ17+FT17+FW17+FZ17)/30</f>
        <v>0</v>
      </c>
      <c r="E34">
        <f t="shared" si="14"/>
        <v>0</v>
      </c>
    </row>
    <row r="35" spans="2:5">
      <c r="D35" s="44">
        <f>SUM(D32:D34)</f>
        <v>100</v>
      </c>
      <c r="E35" s="44">
        <f>SUM(E32:E34)</f>
        <v>2</v>
      </c>
    </row>
    <row r="36" spans="2:5">
      <c r="B36" t="s">
        <v>763</v>
      </c>
      <c r="C36" t="s">
        <v>790</v>
      </c>
      <c r="D36" s="45">
        <f>(GA17+GD17+GG17+GJ17+GM17+GP17)/6</f>
        <v>100</v>
      </c>
      <c r="E36">
        <f>D36/100*2</f>
        <v>2</v>
      </c>
    </row>
    <row r="37" spans="2:5">
      <c r="B37" t="s">
        <v>765</v>
      </c>
      <c r="C37" t="s">
        <v>790</v>
      </c>
      <c r="D37" s="45">
        <f>(GB17+GE17+GH17+GK17+GN17+GQ17)/6</f>
        <v>0</v>
      </c>
      <c r="E37">
        <f t="shared" ref="E37:E38" si="15">D37/100*2</f>
        <v>0</v>
      </c>
    </row>
    <row r="38" spans="2:5">
      <c r="B38" t="s">
        <v>766</v>
      </c>
      <c r="C38" t="s">
        <v>790</v>
      </c>
      <c r="D38" s="45">
        <f>(GC17+GF17+GI17+GL17+GO17+GR17)/6</f>
        <v>0</v>
      </c>
      <c r="E38">
        <f t="shared" si="15"/>
        <v>0</v>
      </c>
    </row>
    <row r="39" spans="2:5">
      <c r="D39" s="43">
        <f>SUM(D36:D38)</f>
        <v>100</v>
      </c>
      <c r="E39" s="44">
        <f>SUM(E36:E38)</f>
        <v>2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6:B16"/>
    <mergeCell ref="A17:B1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41"/>
  <sheetViews>
    <sheetView tabSelected="1" zoomScale="83" zoomScaleNormal="83" workbookViewId="0">
      <selection activeCell="P3" sqref="P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49" t="s">
        <v>1399</v>
      </c>
      <c r="C1" s="50"/>
      <c r="D1" s="50"/>
      <c r="E1" s="50"/>
      <c r="F1" s="50"/>
      <c r="G1" s="51"/>
      <c r="H1" s="51" t="s">
        <v>1415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7"/>
      <c r="V1" s="7"/>
      <c r="W1" s="7"/>
      <c r="X1" s="7"/>
      <c r="Y1" s="7"/>
      <c r="Z1" s="7"/>
    </row>
    <row r="2" spans="1:254" ht="15.75">
      <c r="A2" s="8" t="s">
        <v>1398</v>
      </c>
      <c r="B2" s="7"/>
      <c r="C2" s="7"/>
      <c r="D2" s="7"/>
      <c r="E2" s="7"/>
      <c r="F2" s="16"/>
      <c r="G2" s="7"/>
      <c r="H2" s="7"/>
      <c r="I2" s="7"/>
      <c r="J2" s="7"/>
      <c r="K2" s="7" t="s">
        <v>1418</v>
      </c>
      <c r="L2" s="7"/>
      <c r="M2" s="7"/>
      <c r="N2" s="7"/>
      <c r="O2" s="7" t="s">
        <v>1417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59" t="s">
        <v>0</v>
      </c>
      <c r="B4" s="59" t="s">
        <v>170</v>
      </c>
      <c r="C4" s="71" t="s">
        <v>413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 t="s">
        <v>321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06" t="s">
        <v>324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105" t="s">
        <v>416</v>
      </c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  <c r="IR4" s="105"/>
      <c r="IS4" s="105"/>
      <c r="IT4" s="105"/>
    </row>
    <row r="5" spans="1:254" ht="15" customHeight="1">
      <c r="A5" s="59"/>
      <c r="B5" s="59"/>
      <c r="C5" s="102" t="s">
        <v>320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 t="s">
        <v>414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78" t="s">
        <v>323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 t="s">
        <v>415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379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02" t="s">
        <v>380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 t="s">
        <v>330</v>
      </c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1" t="s">
        <v>325</v>
      </c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78" t="s">
        <v>331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125" t="s">
        <v>332</v>
      </c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01" t="s">
        <v>43</v>
      </c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78" t="s">
        <v>327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54" ht="4.1500000000000004" hidden="1" customHeight="1">
      <c r="A6" s="59"/>
      <c r="B6" s="5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54" ht="16.149999999999999" hidden="1" customHeight="1" thickBot="1">
      <c r="A7" s="59"/>
      <c r="B7" s="5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54" ht="17.45" hidden="1" customHeight="1" thickBot="1">
      <c r="A8" s="59"/>
      <c r="B8" s="5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54" ht="18" hidden="1" customHeight="1" thickBot="1">
      <c r="A9" s="59"/>
      <c r="B9" s="5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54" ht="30" hidden="1" customHeight="1" thickBot="1">
      <c r="A10" s="59"/>
      <c r="B10" s="5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54" ht="15.75">
      <c r="A11" s="59"/>
      <c r="B11" s="59"/>
      <c r="C11" s="102" t="s">
        <v>122</v>
      </c>
      <c r="D11" s="102" t="s">
        <v>2</v>
      </c>
      <c r="E11" s="102" t="s">
        <v>3</v>
      </c>
      <c r="F11" s="102" t="s">
        <v>123</v>
      </c>
      <c r="G11" s="102" t="s">
        <v>6</v>
      </c>
      <c r="H11" s="102" t="s">
        <v>7</v>
      </c>
      <c r="I11" s="102" t="s">
        <v>124</v>
      </c>
      <c r="J11" s="102"/>
      <c r="K11" s="102"/>
      <c r="L11" s="102" t="s">
        <v>163</v>
      </c>
      <c r="M11" s="102"/>
      <c r="N11" s="102"/>
      <c r="O11" s="102" t="s">
        <v>125</v>
      </c>
      <c r="P11" s="102"/>
      <c r="Q11" s="102"/>
      <c r="R11" s="102" t="s">
        <v>126</v>
      </c>
      <c r="S11" s="102"/>
      <c r="T11" s="102"/>
      <c r="U11" s="102" t="s">
        <v>127</v>
      </c>
      <c r="V11" s="102"/>
      <c r="W11" s="102"/>
      <c r="X11" s="102" t="s">
        <v>128</v>
      </c>
      <c r="Y11" s="102"/>
      <c r="Z11" s="102"/>
      <c r="AA11" s="102" t="s">
        <v>129</v>
      </c>
      <c r="AB11" s="102"/>
      <c r="AC11" s="102"/>
      <c r="AD11" s="102" t="s">
        <v>1250</v>
      </c>
      <c r="AE11" s="102"/>
      <c r="AF11" s="102"/>
      <c r="AG11" s="102" t="s">
        <v>164</v>
      </c>
      <c r="AH11" s="102"/>
      <c r="AI11" s="102"/>
      <c r="AJ11" s="78" t="s">
        <v>130</v>
      </c>
      <c r="AK11" s="78"/>
      <c r="AL11" s="78"/>
      <c r="AM11" s="78" t="s">
        <v>1259</v>
      </c>
      <c r="AN11" s="78"/>
      <c r="AO11" s="78"/>
      <c r="AP11" s="102" t="s">
        <v>131</v>
      </c>
      <c r="AQ11" s="102"/>
      <c r="AR11" s="102"/>
      <c r="AS11" s="102" t="s">
        <v>132</v>
      </c>
      <c r="AT11" s="102"/>
      <c r="AU11" s="102"/>
      <c r="AV11" s="78" t="s">
        <v>133</v>
      </c>
      <c r="AW11" s="78"/>
      <c r="AX11" s="78"/>
      <c r="AY11" s="102" t="s">
        <v>134</v>
      </c>
      <c r="AZ11" s="102"/>
      <c r="BA11" s="102"/>
      <c r="BB11" s="102" t="s">
        <v>135</v>
      </c>
      <c r="BC11" s="102"/>
      <c r="BD11" s="102"/>
      <c r="BE11" s="102" t="s">
        <v>136</v>
      </c>
      <c r="BF11" s="102"/>
      <c r="BG11" s="102"/>
      <c r="BH11" s="102" t="s">
        <v>137</v>
      </c>
      <c r="BI11" s="102"/>
      <c r="BJ11" s="102"/>
      <c r="BK11" s="102" t="s">
        <v>1265</v>
      </c>
      <c r="BL11" s="102"/>
      <c r="BM11" s="102"/>
      <c r="BN11" s="78" t="s">
        <v>138</v>
      </c>
      <c r="BO11" s="78"/>
      <c r="BP11" s="78"/>
      <c r="BQ11" s="78" t="s">
        <v>139</v>
      </c>
      <c r="BR11" s="78"/>
      <c r="BS11" s="78"/>
      <c r="BT11" s="78" t="s">
        <v>140</v>
      </c>
      <c r="BU11" s="78"/>
      <c r="BV11" s="78"/>
      <c r="BW11" s="78" t="s">
        <v>141</v>
      </c>
      <c r="BX11" s="78"/>
      <c r="BY11" s="78"/>
      <c r="BZ11" s="78" t="s">
        <v>142</v>
      </c>
      <c r="CA11" s="78"/>
      <c r="CB11" s="78"/>
      <c r="CC11" s="78" t="s">
        <v>143</v>
      </c>
      <c r="CD11" s="78"/>
      <c r="CE11" s="78"/>
      <c r="CF11" s="78" t="s">
        <v>144</v>
      </c>
      <c r="CG11" s="78"/>
      <c r="CH11" s="78"/>
      <c r="CI11" s="78" t="s">
        <v>145</v>
      </c>
      <c r="CJ11" s="78"/>
      <c r="CK11" s="78"/>
      <c r="CL11" s="78" t="s">
        <v>146</v>
      </c>
      <c r="CM11" s="78"/>
      <c r="CN11" s="78"/>
      <c r="CO11" s="78" t="s">
        <v>165</v>
      </c>
      <c r="CP11" s="78"/>
      <c r="CQ11" s="78"/>
      <c r="CR11" s="78" t="s">
        <v>147</v>
      </c>
      <c r="CS11" s="78"/>
      <c r="CT11" s="78"/>
      <c r="CU11" s="78" t="s">
        <v>148</v>
      </c>
      <c r="CV11" s="78"/>
      <c r="CW11" s="78"/>
      <c r="CX11" s="78" t="s">
        <v>149</v>
      </c>
      <c r="CY11" s="78"/>
      <c r="CZ11" s="78"/>
      <c r="DA11" s="78" t="s">
        <v>150</v>
      </c>
      <c r="DB11" s="78"/>
      <c r="DC11" s="78"/>
      <c r="DD11" s="78" t="s">
        <v>417</v>
      </c>
      <c r="DE11" s="78"/>
      <c r="DF11" s="78"/>
      <c r="DG11" s="78" t="s">
        <v>418</v>
      </c>
      <c r="DH11" s="78"/>
      <c r="DI11" s="78"/>
      <c r="DJ11" s="78" t="s">
        <v>419</v>
      </c>
      <c r="DK11" s="78"/>
      <c r="DL11" s="78"/>
      <c r="DM11" s="78" t="s">
        <v>420</v>
      </c>
      <c r="DN11" s="78"/>
      <c r="DO11" s="78"/>
      <c r="DP11" s="78" t="s">
        <v>421</v>
      </c>
      <c r="DQ11" s="78"/>
      <c r="DR11" s="78"/>
      <c r="DS11" s="78" t="s">
        <v>422</v>
      </c>
      <c r="DT11" s="78"/>
      <c r="DU11" s="78"/>
      <c r="DV11" s="78" t="s">
        <v>423</v>
      </c>
      <c r="DW11" s="78"/>
      <c r="DX11" s="78"/>
      <c r="DY11" s="78" t="s">
        <v>151</v>
      </c>
      <c r="DZ11" s="78"/>
      <c r="EA11" s="78"/>
      <c r="EB11" s="78" t="s">
        <v>152</v>
      </c>
      <c r="EC11" s="78"/>
      <c r="ED11" s="78"/>
      <c r="EE11" s="78" t="s">
        <v>153</v>
      </c>
      <c r="EF11" s="78"/>
      <c r="EG11" s="78"/>
      <c r="EH11" s="78" t="s">
        <v>166</v>
      </c>
      <c r="EI11" s="78"/>
      <c r="EJ11" s="78"/>
      <c r="EK11" s="78" t="s">
        <v>154</v>
      </c>
      <c r="EL11" s="78"/>
      <c r="EM11" s="78"/>
      <c r="EN11" s="78" t="s">
        <v>155</v>
      </c>
      <c r="EO11" s="78"/>
      <c r="EP11" s="78"/>
      <c r="EQ11" s="78" t="s">
        <v>156</v>
      </c>
      <c r="ER11" s="78"/>
      <c r="ES11" s="78"/>
      <c r="ET11" s="78" t="s">
        <v>157</v>
      </c>
      <c r="EU11" s="78"/>
      <c r="EV11" s="78"/>
      <c r="EW11" s="78" t="s">
        <v>158</v>
      </c>
      <c r="EX11" s="78"/>
      <c r="EY11" s="78"/>
      <c r="EZ11" s="78" t="s">
        <v>159</v>
      </c>
      <c r="FA11" s="78"/>
      <c r="FB11" s="78"/>
      <c r="FC11" s="78" t="s">
        <v>160</v>
      </c>
      <c r="FD11" s="78"/>
      <c r="FE11" s="78"/>
      <c r="FF11" s="78" t="s">
        <v>161</v>
      </c>
      <c r="FG11" s="78"/>
      <c r="FH11" s="78"/>
      <c r="FI11" s="78" t="s">
        <v>162</v>
      </c>
      <c r="FJ11" s="78"/>
      <c r="FK11" s="78"/>
      <c r="FL11" s="78" t="s">
        <v>167</v>
      </c>
      <c r="FM11" s="78"/>
      <c r="FN11" s="78"/>
      <c r="FO11" s="78" t="s">
        <v>168</v>
      </c>
      <c r="FP11" s="78"/>
      <c r="FQ11" s="78"/>
      <c r="FR11" s="78" t="s">
        <v>424</v>
      </c>
      <c r="FS11" s="78"/>
      <c r="FT11" s="78"/>
      <c r="FU11" s="78" t="s">
        <v>425</v>
      </c>
      <c r="FV11" s="78"/>
      <c r="FW11" s="78"/>
      <c r="FX11" s="78" t="s">
        <v>426</v>
      </c>
      <c r="FY11" s="78"/>
      <c r="FZ11" s="78"/>
      <c r="GA11" s="78" t="s">
        <v>427</v>
      </c>
      <c r="GB11" s="78"/>
      <c r="GC11" s="78"/>
      <c r="GD11" s="78" t="s">
        <v>428</v>
      </c>
      <c r="GE11" s="78"/>
      <c r="GF11" s="78"/>
      <c r="GG11" s="78" t="s">
        <v>429</v>
      </c>
      <c r="GH11" s="78"/>
      <c r="GI11" s="78"/>
      <c r="GJ11" s="78" t="s">
        <v>1343</v>
      </c>
      <c r="GK11" s="78"/>
      <c r="GL11" s="78"/>
      <c r="GM11" s="78" t="s">
        <v>1344</v>
      </c>
      <c r="GN11" s="78"/>
      <c r="GO11" s="78"/>
      <c r="GP11" s="78" t="s">
        <v>1346</v>
      </c>
      <c r="GQ11" s="78"/>
      <c r="GR11" s="78"/>
      <c r="GS11" s="78" t="s">
        <v>1350</v>
      </c>
      <c r="GT11" s="78"/>
      <c r="GU11" s="78"/>
      <c r="GV11" s="78" t="s">
        <v>1356</v>
      </c>
      <c r="GW11" s="78"/>
      <c r="GX11" s="78"/>
      <c r="GY11" s="78" t="s">
        <v>1357</v>
      </c>
      <c r="GZ11" s="78"/>
      <c r="HA11" s="78"/>
      <c r="HB11" s="78" t="s">
        <v>1361</v>
      </c>
      <c r="HC11" s="78"/>
      <c r="HD11" s="78"/>
      <c r="HE11" s="78" t="s">
        <v>1362</v>
      </c>
      <c r="HF11" s="78"/>
      <c r="HG11" s="78"/>
      <c r="HH11" s="78" t="s">
        <v>1364</v>
      </c>
      <c r="HI11" s="78"/>
      <c r="HJ11" s="78"/>
      <c r="HK11" s="78" t="s">
        <v>1368</v>
      </c>
      <c r="HL11" s="78"/>
      <c r="HM11" s="78"/>
      <c r="HN11" s="78" t="s">
        <v>1370</v>
      </c>
      <c r="HO11" s="78"/>
      <c r="HP11" s="78"/>
      <c r="HQ11" s="78" t="s">
        <v>1373</v>
      </c>
      <c r="HR11" s="78"/>
      <c r="HS11" s="78"/>
      <c r="HT11" s="78" t="s">
        <v>1378</v>
      </c>
      <c r="HU11" s="78"/>
      <c r="HV11" s="78"/>
      <c r="HW11" s="78" t="s">
        <v>1379</v>
      </c>
      <c r="HX11" s="78"/>
      <c r="HY11" s="78"/>
      <c r="HZ11" s="78" t="s">
        <v>430</v>
      </c>
      <c r="IA11" s="78"/>
      <c r="IB11" s="78"/>
      <c r="IC11" s="78" t="s">
        <v>431</v>
      </c>
      <c r="ID11" s="78"/>
      <c r="IE11" s="78"/>
      <c r="IF11" s="78" t="s">
        <v>432</v>
      </c>
      <c r="IG11" s="78"/>
      <c r="IH11" s="78"/>
      <c r="II11" s="78" t="s">
        <v>433</v>
      </c>
      <c r="IJ11" s="78"/>
      <c r="IK11" s="78"/>
      <c r="IL11" s="78" t="s">
        <v>434</v>
      </c>
      <c r="IM11" s="78"/>
      <c r="IN11" s="78"/>
      <c r="IO11" s="78" t="s">
        <v>435</v>
      </c>
      <c r="IP11" s="78"/>
      <c r="IQ11" s="78"/>
      <c r="IR11" s="78" t="s">
        <v>436</v>
      </c>
      <c r="IS11" s="78"/>
      <c r="IT11" s="78"/>
    </row>
    <row r="12" spans="1:254" ht="91.5" customHeight="1">
      <c r="A12" s="59"/>
      <c r="B12" s="59"/>
      <c r="C12" s="58" t="s">
        <v>1235</v>
      </c>
      <c r="D12" s="58"/>
      <c r="E12" s="58"/>
      <c r="F12" s="56" t="s">
        <v>1238</v>
      </c>
      <c r="G12" s="56"/>
      <c r="H12" s="56"/>
      <c r="I12" s="56" t="s">
        <v>1239</v>
      </c>
      <c r="J12" s="56"/>
      <c r="K12" s="56"/>
      <c r="L12" s="56" t="s">
        <v>1243</v>
      </c>
      <c r="M12" s="56"/>
      <c r="N12" s="56"/>
      <c r="O12" s="56" t="s">
        <v>1244</v>
      </c>
      <c r="P12" s="56"/>
      <c r="Q12" s="56"/>
      <c r="R12" s="56" t="s">
        <v>1245</v>
      </c>
      <c r="S12" s="56"/>
      <c r="T12" s="56"/>
      <c r="U12" s="56" t="s">
        <v>616</v>
      </c>
      <c r="V12" s="56"/>
      <c r="W12" s="56"/>
      <c r="X12" s="56" t="s">
        <v>1397</v>
      </c>
      <c r="Y12" s="56"/>
      <c r="Z12" s="56"/>
      <c r="AA12" s="58" t="s">
        <v>619</v>
      </c>
      <c r="AB12" s="58"/>
      <c r="AC12" s="58"/>
      <c r="AD12" s="58" t="s">
        <v>1251</v>
      </c>
      <c r="AE12" s="58"/>
      <c r="AF12" s="58"/>
      <c r="AG12" s="56" t="s">
        <v>1252</v>
      </c>
      <c r="AH12" s="56"/>
      <c r="AI12" s="56"/>
      <c r="AJ12" s="56" t="s">
        <v>1256</v>
      </c>
      <c r="AK12" s="56"/>
      <c r="AL12" s="56"/>
      <c r="AM12" s="58" t="s">
        <v>1258</v>
      </c>
      <c r="AN12" s="58"/>
      <c r="AO12" s="58"/>
      <c r="AP12" s="56" t="s">
        <v>626</v>
      </c>
      <c r="AQ12" s="56"/>
      <c r="AR12" s="56"/>
      <c r="AS12" s="58" t="s">
        <v>1260</v>
      </c>
      <c r="AT12" s="58"/>
      <c r="AU12" s="58"/>
      <c r="AV12" s="56" t="s">
        <v>1261</v>
      </c>
      <c r="AW12" s="56"/>
      <c r="AX12" s="56"/>
      <c r="AY12" s="56" t="s">
        <v>632</v>
      </c>
      <c r="AZ12" s="56"/>
      <c r="BA12" s="56"/>
      <c r="BB12" s="56" t="s">
        <v>1262</v>
      </c>
      <c r="BC12" s="56"/>
      <c r="BD12" s="56"/>
      <c r="BE12" s="56" t="s">
        <v>1263</v>
      </c>
      <c r="BF12" s="56"/>
      <c r="BG12" s="56"/>
      <c r="BH12" s="56" t="s">
        <v>1264</v>
      </c>
      <c r="BI12" s="56"/>
      <c r="BJ12" s="56"/>
      <c r="BK12" s="56" t="s">
        <v>1270</v>
      </c>
      <c r="BL12" s="56"/>
      <c r="BM12" s="56"/>
      <c r="BN12" s="56" t="s">
        <v>1266</v>
      </c>
      <c r="BO12" s="56"/>
      <c r="BP12" s="56"/>
      <c r="BQ12" s="56" t="s">
        <v>1267</v>
      </c>
      <c r="BR12" s="56"/>
      <c r="BS12" s="56"/>
      <c r="BT12" s="56" t="s">
        <v>647</v>
      </c>
      <c r="BU12" s="56"/>
      <c r="BV12" s="56"/>
      <c r="BW12" s="56" t="s">
        <v>1275</v>
      </c>
      <c r="BX12" s="56"/>
      <c r="BY12" s="56"/>
      <c r="BZ12" s="56" t="s">
        <v>650</v>
      </c>
      <c r="CA12" s="56"/>
      <c r="CB12" s="56"/>
      <c r="CC12" s="56" t="s">
        <v>653</v>
      </c>
      <c r="CD12" s="56"/>
      <c r="CE12" s="56"/>
      <c r="CF12" s="56" t="s">
        <v>1278</v>
      </c>
      <c r="CG12" s="56"/>
      <c r="CH12" s="56"/>
      <c r="CI12" s="56" t="s">
        <v>1282</v>
      </c>
      <c r="CJ12" s="56"/>
      <c r="CK12" s="56"/>
      <c r="CL12" s="56" t="s">
        <v>1283</v>
      </c>
      <c r="CM12" s="56"/>
      <c r="CN12" s="56"/>
      <c r="CO12" s="56" t="s">
        <v>1284</v>
      </c>
      <c r="CP12" s="56"/>
      <c r="CQ12" s="56"/>
      <c r="CR12" s="56" t="s">
        <v>1285</v>
      </c>
      <c r="CS12" s="56"/>
      <c r="CT12" s="56"/>
      <c r="CU12" s="56" t="s">
        <v>1286</v>
      </c>
      <c r="CV12" s="56"/>
      <c r="CW12" s="56"/>
      <c r="CX12" s="56" t="s">
        <v>1287</v>
      </c>
      <c r="CY12" s="56"/>
      <c r="CZ12" s="56"/>
      <c r="DA12" s="56" t="s">
        <v>663</v>
      </c>
      <c r="DB12" s="56"/>
      <c r="DC12" s="56"/>
      <c r="DD12" s="56" t="s">
        <v>1292</v>
      </c>
      <c r="DE12" s="56"/>
      <c r="DF12" s="56"/>
      <c r="DG12" s="56" t="s">
        <v>1293</v>
      </c>
      <c r="DH12" s="56"/>
      <c r="DI12" s="56"/>
      <c r="DJ12" s="56" t="s">
        <v>1297</v>
      </c>
      <c r="DK12" s="56"/>
      <c r="DL12" s="56"/>
      <c r="DM12" s="56" t="s">
        <v>676</v>
      </c>
      <c r="DN12" s="56"/>
      <c r="DO12" s="56"/>
      <c r="DP12" s="56" t="s">
        <v>679</v>
      </c>
      <c r="DQ12" s="56"/>
      <c r="DR12" s="56"/>
      <c r="DS12" s="56" t="s">
        <v>1299</v>
      </c>
      <c r="DT12" s="56"/>
      <c r="DU12" s="56"/>
      <c r="DV12" s="56" t="s">
        <v>653</v>
      </c>
      <c r="DW12" s="56"/>
      <c r="DX12" s="56"/>
      <c r="DY12" s="56" t="s">
        <v>1304</v>
      </c>
      <c r="DZ12" s="56"/>
      <c r="EA12" s="56"/>
      <c r="EB12" s="56" t="s">
        <v>1305</v>
      </c>
      <c r="EC12" s="56"/>
      <c r="ED12" s="56"/>
      <c r="EE12" s="56" t="s">
        <v>688</v>
      </c>
      <c r="EF12" s="56"/>
      <c r="EG12" s="56"/>
      <c r="EH12" s="56" t="s">
        <v>1308</v>
      </c>
      <c r="EI12" s="56"/>
      <c r="EJ12" s="56"/>
      <c r="EK12" s="56" t="s">
        <v>692</v>
      </c>
      <c r="EL12" s="56"/>
      <c r="EM12" s="56"/>
      <c r="EN12" s="56" t="s">
        <v>693</v>
      </c>
      <c r="EO12" s="56"/>
      <c r="EP12" s="56"/>
      <c r="EQ12" s="56" t="s">
        <v>1311</v>
      </c>
      <c r="ER12" s="56"/>
      <c r="ES12" s="56"/>
      <c r="ET12" s="56" t="s">
        <v>1312</v>
      </c>
      <c r="EU12" s="56"/>
      <c r="EV12" s="56"/>
      <c r="EW12" s="56" t="s">
        <v>1313</v>
      </c>
      <c r="EX12" s="56"/>
      <c r="EY12" s="56"/>
      <c r="EZ12" s="56" t="s">
        <v>1314</v>
      </c>
      <c r="FA12" s="56"/>
      <c r="FB12" s="56"/>
      <c r="FC12" s="56" t="s">
        <v>1316</v>
      </c>
      <c r="FD12" s="56"/>
      <c r="FE12" s="56"/>
      <c r="FF12" s="56" t="s">
        <v>1323</v>
      </c>
      <c r="FG12" s="56"/>
      <c r="FH12" s="56"/>
      <c r="FI12" s="56" t="s">
        <v>1320</v>
      </c>
      <c r="FJ12" s="56"/>
      <c r="FK12" s="56"/>
      <c r="FL12" s="56" t="s">
        <v>1321</v>
      </c>
      <c r="FM12" s="56"/>
      <c r="FN12" s="56"/>
      <c r="FO12" s="102" t="s">
        <v>711</v>
      </c>
      <c r="FP12" s="102"/>
      <c r="FQ12" s="102"/>
      <c r="FR12" s="56" t="s">
        <v>1328</v>
      </c>
      <c r="FS12" s="56"/>
      <c r="FT12" s="56"/>
      <c r="FU12" s="56" t="s">
        <v>1330</v>
      </c>
      <c r="FV12" s="56"/>
      <c r="FW12" s="56"/>
      <c r="FX12" s="56" t="s">
        <v>716</v>
      </c>
      <c r="FY12" s="56"/>
      <c r="FZ12" s="56"/>
      <c r="GA12" s="56" t="s">
        <v>1332</v>
      </c>
      <c r="GB12" s="56"/>
      <c r="GC12" s="56"/>
      <c r="GD12" s="56" t="s">
        <v>1334</v>
      </c>
      <c r="GE12" s="56"/>
      <c r="GF12" s="56"/>
      <c r="GG12" s="56" t="s">
        <v>1338</v>
      </c>
      <c r="GH12" s="56"/>
      <c r="GI12" s="56"/>
      <c r="GJ12" s="58" t="s">
        <v>1339</v>
      </c>
      <c r="GK12" s="58"/>
      <c r="GL12" s="58"/>
      <c r="GM12" s="56" t="s">
        <v>724</v>
      </c>
      <c r="GN12" s="56"/>
      <c r="GO12" s="56"/>
      <c r="GP12" s="56" t="s">
        <v>1345</v>
      </c>
      <c r="GQ12" s="56"/>
      <c r="GR12" s="56"/>
      <c r="GS12" s="56" t="s">
        <v>1351</v>
      </c>
      <c r="GT12" s="56"/>
      <c r="GU12" s="56"/>
      <c r="GV12" s="56" t="s">
        <v>1352</v>
      </c>
      <c r="GW12" s="56"/>
      <c r="GX12" s="56"/>
      <c r="GY12" s="56" t="s">
        <v>729</v>
      </c>
      <c r="GZ12" s="56"/>
      <c r="HA12" s="56"/>
      <c r="HB12" s="56" t="s">
        <v>730</v>
      </c>
      <c r="HC12" s="56"/>
      <c r="HD12" s="56"/>
      <c r="HE12" s="56" t="s">
        <v>733</v>
      </c>
      <c r="HF12" s="56"/>
      <c r="HG12" s="56"/>
      <c r="HH12" s="56" t="s">
        <v>1363</v>
      </c>
      <c r="HI12" s="56"/>
      <c r="HJ12" s="56"/>
      <c r="HK12" s="56" t="s">
        <v>1369</v>
      </c>
      <c r="HL12" s="56"/>
      <c r="HM12" s="56"/>
      <c r="HN12" s="56" t="s">
        <v>1371</v>
      </c>
      <c r="HO12" s="56"/>
      <c r="HP12" s="56"/>
      <c r="HQ12" s="56" t="s">
        <v>1374</v>
      </c>
      <c r="HR12" s="56"/>
      <c r="HS12" s="56"/>
      <c r="HT12" s="56" t="s">
        <v>742</v>
      </c>
      <c r="HU12" s="56"/>
      <c r="HV12" s="56"/>
      <c r="HW12" s="56" t="s">
        <v>604</v>
      </c>
      <c r="HX12" s="56"/>
      <c r="HY12" s="56"/>
      <c r="HZ12" s="56" t="s">
        <v>1380</v>
      </c>
      <c r="IA12" s="56"/>
      <c r="IB12" s="56"/>
      <c r="IC12" s="56" t="s">
        <v>1383</v>
      </c>
      <c r="ID12" s="56"/>
      <c r="IE12" s="56"/>
      <c r="IF12" s="56" t="s">
        <v>748</v>
      </c>
      <c r="IG12" s="56"/>
      <c r="IH12" s="56"/>
      <c r="II12" s="56" t="s">
        <v>1387</v>
      </c>
      <c r="IJ12" s="56"/>
      <c r="IK12" s="56"/>
      <c r="IL12" s="56" t="s">
        <v>1388</v>
      </c>
      <c r="IM12" s="56"/>
      <c r="IN12" s="56"/>
      <c r="IO12" s="56" t="s">
        <v>1393</v>
      </c>
      <c r="IP12" s="56"/>
      <c r="IQ12" s="56"/>
      <c r="IR12" s="56" t="s">
        <v>752</v>
      </c>
      <c r="IS12" s="56"/>
      <c r="IT12" s="56"/>
    </row>
    <row r="13" spans="1:254" ht="131.25" customHeight="1">
      <c r="A13" s="59"/>
      <c r="B13" s="59"/>
      <c r="C13" s="28" t="s">
        <v>801</v>
      </c>
      <c r="D13" s="28" t="s">
        <v>1236</v>
      </c>
      <c r="E13" s="28" t="s">
        <v>1237</v>
      </c>
      <c r="F13" s="28" t="s">
        <v>609</v>
      </c>
      <c r="G13" s="28" t="s">
        <v>610</v>
      </c>
      <c r="H13" s="28" t="s">
        <v>611</v>
      </c>
      <c r="I13" s="28" t="s">
        <v>1240</v>
      </c>
      <c r="J13" s="28" t="s">
        <v>1241</v>
      </c>
      <c r="K13" s="28" t="s">
        <v>1242</v>
      </c>
      <c r="L13" s="28" t="s">
        <v>250</v>
      </c>
      <c r="M13" s="28" t="s">
        <v>612</v>
      </c>
      <c r="N13" s="28" t="s">
        <v>613</v>
      </c>
      <c r="O13" s="28" t="s">
        <v>518</v>
      </c>
      <c r="P13" s="28" t="s">
        <v>614</v>
      </c>
      <c r="Q13" s="28" t="s">
        <v>615</v>
      </c>
      <c r="R13" s="28" t="s">
        <v>193</v>
      </c>
      <c r="S13" s="28" t="s">
        <v>316</v>
      </c>
      <c r="T13" s="28" t="s">
        <v>248</v>
      </c>
      <c r="U13" s="28" t="s">
        <v>616</v>
      </c>
      <c r="V13" s="28" t="s">
        <v>617</v>
      </c>
      <c r="W13" s="28" t="s">
        <v>1246</v>
      </c>
      <c r="X13" s="27" t="s">
        <v>216</v>
      </c>
      <c r="Y13" s="27" t="s">
        <v>618</v>
      </c>
      <c r="Z13" s="27" t="s">
        <v>477</v>
      </c>
      <c r="AA13" s="27" t="s">
        <v>1247</v>
      </c>
      <c r="AB13" s="27" t="s">
        <v>1248</v>
      </c>
      <c r="AC13" s="27" t="s">
        <v>1249</v>
      </c>
      <c r="AD13" s="27" t="s">
        <v>235</v>
      </c>
      <c r="AE13" s="27" t="s">
        <v>532</v>
      </c>
      <c r="AF13" s="27" t="s">
        <v>204</v>
      </c>
      <c r="AG13" s="27" t="s">
        <v>1253</v>
      </c>
      <c r="AH13" s="27" t="s">
        <v>1254</v>
      </c>
      <c r="AI13" s="27" t="s">
        <v>1255</v>
      </c>
      <c r="AJ13" s="27" t="s">
        <v>624</v>
      </c>
      <c r="AK13" s="27" t="s">
        <v>1257</v>
      </c>
      <c r="AL13" s="27" t="s">
        <v>625</v>
      </c>
      <c r="AM13" s="27" t="s">
        <v>621</v>
      </c>
      <c r="AN13" s="27" t="s">
        <v>622</v>
      </c>
      <c r="AO13" s="27" t="s">
        <v>623</v>
      </c>
      <c r="AP13" s="27" t="s">
        <v>626</v>
      </c>
      <c r="AQ13" s="27" t="s">
        <v>627</v>
      </c>
      <c r="AR13" s="27" t="s">
        <v>628</v>
      </c>
      <c r="AS13" s="27" t="s">
        <v>225</v>
      </c>
      <c r="AT13" s="27" t="s">
        <v>467</v>
      </c>
      <c r="AU13" s="27" t="s">
        <v>227</v>
      </c>
      <c r="AV13" s="27" t="s">
        <v>629</v>
      </c>
      <c r="AW13" s="27" t="s">
        <v>630</v>
      </c>
      <c r="AX13" s="27" t="s">
        <v>631</v>
      </c>
      <c r="AY13" s="27" t="s">
        <v>633</v>
      </c>
      <c r="AZ13" s="27" t="s">
        <v>634</v>
      </c>
      <c r="BA13" s="27" t="s">
        <v>635</v>
      </c>
      <c r="BB13" s="27" t="s">
        <v>636</v>
      </c>
      <c r="BC13" s="27" t="s">
        <v>637</v>
      </c>
      <c r="BD13" s="27" t="s">
        <v>638</v>
      </c>
      <c r="BE13" s="27" t="s">
        <v>756</v>
      </c>
      <c r="BF13" s="27" t="s">
        <v>639</v>
      </c>
      <c r="BG13" s="27" t="s">
        <v>640</v>
      </c>
      <c r="BH13" s="27" t="s">
        <v>641</v>
      </c>
      <c r="BI13" s="27" t="s">
        <v>642</v>
      </c>
      <c r="BJ13" s="27" t="s">
        <v>643</v>
      </c>
      <c r="BK13" s="27" t="s">
        <v>1271</v>
      </c>
      <c r="BL13" s="27" t="s">
        <v>1272</v>
      </c>
      <c r="BM13" s="27" t="s">
        <v>1273</v>
      </c>
      <c r="BN13" s="27" t="s">
        <v>644</v>
      </c>
      <c r="BO13" s="27" t="s">
        <v>645</v>
      </c>
      <c r="BP13" s="27" t="s">
        <v>646</v>
      </c>
      <c r="BQ13" s="28" t="s">
        <v>1267</v>
      </c>
      <c r="BR13" s="28" t="s">
        <v>1268</v>
      </c>
      <c r="BS13" s="28" t="s">
        <v>1269</v>
      </c>
      <c r="BT13" s="27" t="s">
        <v>648</v>
      </c>
      <c r="BU13" s="27" t="s">
        <v>1274</v>
      </c>
      <c r="BV13" s="27" t="s">
        <v>649</v>
      </c>
      <c r="BW13" s="27" t="s">
        <v>558</v>
      </c>
      <c r="BX13" s="27" t="s">
        <v>1276</v>
      </c>
      <c r="BY13" s="27" t="s">
        <v>560</v>
      </c>
      <c r="BZ13" s="27" t="s">
        <v>651</v>
      </c>
      <c r="CA13" s="27" t="s">
        <v>652</v>
      </c>
      <c r="CB13" s="27" t="s">
        <v>1277</v>
      </c>
      <c r="CC13" s="27" t="s">
        <v>653</v>
      </c>
      <c r="CD13" s="27" t="s">
        <v>654</v>
      </c>
      <c r="CE13" s="27" t="s">
        <v>655</v>
      </c>
      <c r="CF13" s="28" t="s">
        <v>1279</v>
      </c>
      <c r="CG13" s="28" t="s">
        <v>1280</v>
      </c>
      <c r="CH13" s="28" t="s">
        <v>1281</v>
      </c>
      <c r="CI13" s="27" t="s">
        <v>200</v>
      </c>
      <c r="CJ13" s="27" t="s">
        <v>656</v>
      </c>
      <c r="CK13" s="27" t="s">
        <v>657</v>
      </c>
      <c r="CL13" s="27" t="s">
        <v>757</v>
      </c>
      <c r="CM13" s="27" t="s">
        <v>668</v>
      </c>
      <c r="CN13" s="27" t="s">
        <v>669</v>
      </c>
      <c r="CO13" s="27" t="s">
        <v>486</v>
      </c>
      <c r="CP13" s="27" t="s">
        <v>658</v>
      </c>
      <c r="CQ13" s="27" t="s">
        <v>659</v>
      </c>
      <c r="CR13" s="27" t="s">
        <v>660</v>
      </c>
      <c r="CS13" s="27" t="s">
        <v>661</v>
      </c>
      <c r="CT13" s="27" t="s">
        <v>662</v>
      </c>
      <c r="CU13" s="27" t="s">
        <v>620</v>
      </c>
      <c r="CV13" s="27" t="s">
        <v>664</v>
      </c>
      <c r="CW13" s="27" t="s">
        <v>665</v>
      </c>
      <c r="CX13" s="27" t="s">
        <v>666</v>
      </c>
      <c r="CY13" s="27" t="s">
        <v>667</v>
      </c>
      <c r="CZ13" s="27" t="s">
        <v>1288</v>
      </c>
      <c r="DA13" s="28" t="s">
        <v>1289</v>
      </c>
      <c r="DB13" s="28" t="s">
        <v>1290</v>
      </c>
      <c r="DC13" s="28" t="s">
        <v>1291</v>
      </c>
      <c r="DD13" s="27" t="s">
        <v>670</v>
      </c>
      <c r="DE13" s="27" t="s">
        <v>671</v>
      </c>
      <c r="DF13" s="27" t="s">
        <v>672</v>
      </c>
      <c r="DG13" s="27" t="s">
        <v>1294</v>
      </c>
      <c r="DH13" s="27" t="s">
        <v>1295</v>
      </c>
      <c r="DI13" s="27" t="s">
        <v>1296</v>
      </c>
      <c r="DJ13" s="27" t="s">
        <v>673</v>
      </c>
      <c r="DK13" s="27" t="s">
        <v>674</v>
      </c>
      <c r="DL13" s="27" t="s">
        <v>675</v>
      </c>
      <c r="DM13" s="27" t="s">
        <v>676</v>
      </c>
      <c r="DN13" s="27" t="s">
        <v>677</v>
      </c>
      <c r="DO13" s="27" t="s">
        <v>678</v>
      </c>
      <c r="DP13" s="27" t="s">
        <v>679</v>
      </c>
      <c r="DQ13" s="27" t="s">
        <v>680</v>
      </c>
      <c r="DR13" s="27" t="s">
        <v>1298</v>
      </c>
      <c r="DS13" s="27" t="s">
        <v>1300</v>
      </c>
      <c r="DT13" s="27" t="s">
        <v>1301</v>
      </c>
      <c r="DU13" s="27" t="s">
        <v>1302</v>
      </c>
      <c r="DV13" s="27" t="s">
        <v>653</v>
      </c>
      <c r="DW13" s="27" t="s">
        <v>1303</v>
      </c>
      <c r="DX13" s="27" t="s">
        <v>681</v>
      </c>
      <c r="DY13" s="27" t="s">
        <v>682</v>
      </c>
      <c r="DZ13" s="27" t="s">
        <v>683</v>
      </c>
      <c r="EA13" s="27" t="s">
        <v>684</v>
      </c>
      <c r="EB13" s="27" t="s">
        <v>685</v>
      </c>
      <c r="EC13" s="27" t="s">
        <v>686</v>
      </c>
      <c r="ED13" s="27" t="s">
        <v>687</v>
      </c>
      <c r="EE13" s="27" t="s">
        <v>758</v>
      </c>
      <c r="EF13" s="27" t="s">
        <v>1306</v>
      </c>
      <c r="EG13" s="27" t="s">
        <v>1307</v>
      </c>
      <c r="EH13" s="27" t="s">
        <v>689</v>
      </c>
      <c r="EI13" s="27" t="s">
        <v>690</v>
      </c>
      <c r="EJ13" s="27" t="s">
        <v>691</v>
      </c>
      <c r="EK13" s="27" t="s">
        <v>692</v>
      </c>
      <c r="EL13" s="27" t="s">
        <v>1309</v>
      </c>
      <c r="EM13" s="27" t="s">
        <v>1310</v>
      </c>
      <c r="EN13" s="27" t="s">
        <v>694</v>
      </c>
      <c r="EO13" s="27" t="s">
        <v>695</v>
      </c>
      <c r="EP13" s="27" t="s">
        <v>696</v>
      </c>
      <c r="EQ13" s="27" t="s">
        <v>697</v>
      </c>
      <c r="ER13" s="27" t="s">
        <v>698</v>
      </c>
      <c r="ES13" s="27" t="s">
        <v>699</v>
      </c>
      <c r="ET13" s="27" t="s">
        <v>700</v>
      </c>
      <c r="EU13" s="27" t="s">
        <v>701</v>
      </c>
      <c r="EV13" s="27" t="s">
        <v>702</v>
      </c>
      <c r="EW13" s="27" t="s">
        <v>759</v>
      </c>
      <c r="EX13" s="27" t="s">
        <v>703</v>
      </c>
      <c r="EY13" s="27" t="s">
        <v>704</v>
      </c>
      <c r="EZ13" s="27" t="s">
        <v>705</v>
      </c>
      <c r="FA13" s="27" t="s">
        <v>706</v>
      </c>
      <c r="FB13" s="27" t="s">
        <v>1315</v>
      </c>
      <c r="FC13" s="27" t="s">
        <v>1317</v>
      </c>
      <c r="FD13" s="27" t="s">
        <v>1318</v>
      </c>
      <c r="FE13" s="27" t="s">
        <v>1319</v>
      </c>
      <c r="FF13" s="28" t="s">
        <v>707</v>
      </c>
      <c r="FG13" s="48" t="s">
        <v>1324</v>
      </c>
      <c r="FH13" s="27" t="s">
        <v>708</v>
      </c>
      <c r="FI13" s="27" t="s">
        <v>193</v>
      </c>
      <c r="FJ13" s="27" t="s">
        <v>316</v>
      </c>
      <c r="FK13" s="27" t="s">
        <v>248</v>
      </c>
      <c r="FL13" s="27" t="s">
        <v>709</v>
      </c>
      <c r="FM13" s="27" t="s">
        <v>710</v>
      </c>
      <c r="FN13" s="27" t="s">
        <v>1322</v>
      </c>
      <c r="FO13" s="27" t="s">
        <v>1325</v>
      </c>
      <c r="FP13" s="27" t="s">
        <v>1326</v>
      </c>
      <c r="FQ13" s="27" t="s">
        <v>1327</v>
      </c>
      <c r="FR13" s="27" t="s">
        <v>712</v>
      </c>
      <c r="FS13" s="27" t="s">
        <v>713</v>
      </c>
      <c r="FT13" s="27" t="s">
        <v>1329</v>
      </c>
      <c r="FU13" s="27" t="s">
        <v>714</v>
      </c>
      <c r="FV13" s="27" t="s">
        <v>715</v>
      </c>
      <c r="FW13" s="27" t="s">
        <v>1331</v>
      </c>
      <c r="FX13" s="27" t="s">
        <v>1392</v>
      </c>
      <c r="FY13" s="27" t="s">
        <v>717</v>
      </c>
      <c r="FZ13" s="27" t="s">
        <v>718</v>
      </c>
      <c r="GA13" s="27" t="s">
        <v>719</v>
      </c>
      <c r="GB13" s="27" t="s">
        <v>720</v>
      </c>
      <c r="GC13" s="27" t="s">
        <v>1333</v>
      </c>
      <c r="GD13" s="28" t="s">
        <v>1335</v>
      </c>
      <c r="GE13" s="28" t="s">
        <v>1336</v>
      </c>
      <c r="GF13" s="28" t="s">
        <v>1337</v>
      </c>
      <c r="GG13" s="27" t="s">
        <v>721</v>
      </c>
      <c r="GH13" s="27" t="s">
        <v>722</v>
      </c>
      <c r="GI13" s="27" t="s">
        <v>723</v>
      </c>
      <c r="GJ13" s="27" t="s">
        <v>1340</v>
      </c>
      <c r="GK13" s="27" t="s">
        <v>1341</v>
      </c>
      <c r="GL13" s="27" t="s">
        <v>1342</v>
      </c>
      <c r="GM13" s="27" t="s">
        <v>724</v>
      </c>
      <c r="GN13" s="27" t="s">
        <v>725</v>
      </c>
      <c r="GO13" s="27" t="s">
        <v>726</v>
      </c>
      <c r="GP13" s="27" t="s">
        <v>1347</v>
      </c>
      <c r="GQ13" s="27" t="s">
        <v>1348</v>
      </c>
      <c r="GR13" s="27" t="s">
        <v>1349</v>
      </c>
      <c r="GS13" s="27" t="s">
        <v>760</v>
      </c>
      <c r="GT13" s="27" t="s">
        <v>727</v>
      </c>
      <c r="GU13" s="27" t="s">
        <v>728</v>
      </c>
      <c r="GV13" s="48" t="s">
        <v>1353</v>
      </c>
      <c r="GW13" s="48" t="s">
        <v>1354</v>
      </c>
      <c r="GX13" s="48" t="s">
        <v>1355</v>
      </c>
      <c r="GY13" s="27" t="s">
        <v>1358</v>
      </c>
      <c r="GZ13" s="27" t="s">
        <v>1359</v>
      </c>
      <c r="HA13" s="27" t="s">
        <v>1360</v>
      </c>
      <c r="HB13" s="27" t="s">
        <v>730</v>
      </c>
      <c r="HC13" s="27" t="s">
        <v>731</v>
      </c>
      <c r="HD13" s="27" t="s">
        <v>732</v>
      </c>
      <c r="HE13" s="27" t="s">
        <v>734</v>
      </c>
      <c r="HF13" s="27" t="s">
        <v>735</v>
      </c>
      <c r="HG13" s="27" t="s">
        <v>736</v>
      </c>
      <c r="HH13" s="48" t="s">
        <v>1365</v>
      </c>
      <c r="HI13" s="48" t="s">
        <v>1366</v>
      </c>
      <c r="HJ13" s="48" t="s">
        <v>1367</v>
      </c>
      <c r="HK13" s="27" t="s">
        <v>737</v>
      </c>
      <c r="HL13" s="27" t="s">
        <v>738</v>
      </c>
      <c r="HM13" s="27" t="s">
        <v>739</v>
      </c>
      <c r="HN13" s="27" t="s">
        <v>740</v>
      </c>
      <c r="HO13" s="27" t="s">
        <v>1372</v>
      </c>
      <c r="HP13" s="27" t="s">
        <v>741</v>
      </c>
      <c r="HQ13" s="27" t="s">
        <v>743</v>
      </c>
      <c r="HR13" s="27" t="s">
        <v>744</v>
      </c>
      <c r="HS13" s="27" t="s">
        <v>745</v>
      </c>
      <c r="HT13" s="28" t="s">
        <v>1375</v>
      </c>
      <c r="HU13" s="28" t="s">
        <v>1376</v>
      </c>
      <c r="HV13" s="28" t="s">
        <v>1377</v>
      </c>
      <c r="HW13" s="27" t="s">
        <v>604</v>
      </c>
      <c r="HX13" s="27" t="s">
        <v>746</v>
      </c>
      <c r="HY13" s="27" t="s">
        <v>747</v>
      </c>
      <c r="HZ13" s="27" t="s">
        <v>1380</v>
      </c>
      <c r="IA13" s="27" t="s">
        <v>1381</v>
      </c>
      <c r="IB13" s="27" t="s">
        <v>1382</v>
      </c>
      <c r="IC13" s="27" t="s">
        <v>1384</v>
      </c>
      <c r="ID13" s="27" t="s">
        <v>1385</v>
      </c>
      <c r="IE13" s="27" t="s">
        <v>1386</v>
      </c>
      <c r="IF13" s="27" t="s">
        <v>748</v>
      </c>
      <c r="IG13" s="27" t="s">
        <v>749</v>
      </c>
      <c r="IH13" s="27" t="s">
        <v>750</v>
      </c>
      <c r="II13" s="48" t="s">
        <v>239</v>
      </c>
      <c r="IJ13" s="48" t="s">
        <v>751</v>
      </c>
      <c r="IK13" s="48" t="s">
        <v>259</v>
      </c>
      <c r="IL13" s="27" t="s">
        <v>1389</v>
      </c>
      <c r="IM13" s="27" t="s">
        <v>1390</v>
      </c>
      <c r="IN13" s="27" t="s">
        <v>1391</v>
      </c>
      <c r="IO13" s="27" t="s">
        <v>1394</v>
      </c>
      <c r="IP13" s="27" t="s">
        <v>1395</v>
      </c>
      <c r="IQ13" s="27" t="s">
        <v>1396</v>
      </c>
      <c r="IR13" s="27" t="s">
        <v>753</v>
      </c>
      <c r="IS13" s="27" t="s">
        <v>754</v>
      </c>
      <c r="IT13" s="27" t="s">
        <v>755</v>
      </c>
    </row>
    <row r="14" spans="1:254" ht="15.75">
      <c r="A14" s="40">
        <v>1</v>
      </c>
      <c r="B14" s="13" t="s">
        <v>1408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17"/>
      <c r="DE14" s="17">
        <v>1</v>
      </c>
      <c r="DF14" s="5"/>
      <c r="DG14" s="17"/>
      <c r="DH14" s="17">
        <v>1</v>
      </c>
      <c r="DI14" s="5"/>
      <c r="DJ14" s="17"/>
      <c r="DK14" s="17">
        <v>1</v>
      </c>
      <c r="DL14" s="5"/>
      <c r="DM14" s="17"/>
      <c r="DN14" s="17">
        <v>1</v>
      </c>
      <c r="DO14" s="5"/>
      <c r="DP14" s="17"/>
      <c r="DQ14" s="17">
        <v>1</v>
      </c>
      <c r="DR14" s="5"/>
      <c r="DS14" s="17"/>
      <c r="DT14" s="17">
        <v>1</v>
      </c>
      <c r="DU14" s="5"/>
      <c r="DV14" s="17"/>
      <c r="DW14" s="17">
        <v>1</v>
      </c>
      <c r="DX14" s="5"/>
      <c r="DY14" s="17"/>
      <c r="DZ14" s="17">
        <v>1</v>
      </c>
      <c r="EA14" s="5"/>
      <c r="EB14" s="17"/>
      <c r="EC14" s="17">
        <v>1</v>
      </c>
      <c r="ED14" s="5"/>
      <c r="EE14" s="17"/>
      <c r="EF14" s="17">
        <v>1</v>
      </c>
      <c r="EG14" s="5"/>
      <c r="EH14" s="17"/>
      <c r="EI14" s="17">
        <v>1</v>
      </c>
      <c r="EJ14" s="5"/>
      <c r="EK14" s="17"/>
      <c r="EL14" s="17">
        <v>1</v>
      </c>
      <c r="EM14" s="5"/>
      <c r="EN14" s="17"/>
      <c r="EO14" s="17">
        <v>1</v>
      </c>
      <c r="EP14" s="5"/>
      <c r="EQ14" s="17"/>
      <c r="ER14" s="17">
        <v>1</v>
      </c>
      <c r="ES14" s="5"/>
      <c r="ET14" s="17"/>
      <c r="EU14" s="17">
        <v>1</v>
      </c>
      <c r="EV14" s="5"/>
      <c r="EW14" s="17"/>
      <c r="EX14" s="17">
        <v>1</v>
      </c>
      <c r="EY14" s="5"/>
      <c r="EZ14" s="17"/>
      <c r="FA14" s="17">
        <v>1</v>
      </c>
      <c r="FB14" s="5"/>
      <c r="FC14" s="17"/>
      <c r="FD14" s="17">
        <v>1</v>
      </c>
      <c r="FE14" s="5"/>
      <c r="FF14" s="17"/>
      <c r="FG14" s="17">
        <v>1</v>
      </c>
      <c r="FH14" s="5"/>
      <c r="FI14" s="17"/>
      <c r="FJ14" s="17">
        <v>1</v>
      </c>
      <c r="FK14" s="5"/>
      <c r="FL14" s="17"/>
      <c r="FM14" s="17">
        <v>1</v>
      </c>
      <c r="FN14" s="5"/>
      <c r="FO14" s="17"/>
      <c r="FP14" s="17">
        <v>1</v>
      </c>
      <c r="FQ14" s="5"/>
      <c r="FR14" s="17"/>
      <c r="FS14" s="17">
        <v>1</v>
      </c>
      <c r="FT14" s="5"/>
      <c r="FU14" s="17"/>
      <c r="FV14" s="17">
        <v>1</v>
      </c>
      <c r="FW14" s="5"/>
      <c r="FX14" s="17"/>
      <c r="FY14" s="17">
        <v>1</v>
      </c>
      <c r="FZ14" s="5"/>
      <c r="GA14" s="17"/>
      <c r="GB14" s="17">
        <v>1</v>
      </c>
      <c r="GC14" s="5"/>
      <c r="GD14" s="17"/>
      <c r="GE14" s="17">
        <v>1</v>
      </c>
      <c r="GF14" s="5"/>
      <c r="GG14" s="17"/>
      <c r="GH14" s="17">
        <v>1</v>
      </c>
      <c r="GI14" s="5"/>
      <c r="GJ14" s="17"/>
      <c r="GK14" s="17">
        <v>1</v>
      </c>
      <c r="GL14" s="5"/>
      <c r="GM14" s="17"/>
      <c r="GN14" s="17">
        <v>1</v>
      </c>
      <c r="GO14" s="5"/>
      <c r="GP14" s="17"/>
      <c r="GQ14" s="17">
        <v>1</v>
      </c>
      <c r="GR14" s="5"/>
      <c r="GS14" s="17"/>
      <c r="GT14" s="17">
        <v>1</v>
      </c>
      <c r="GU14" s="5"/>
      <c r="GV14" s="17"/>
      <c r="GW14" s="17">
        <v>1</v>
      </c>
      <c r="GX14" s="5"/>
      <c r="GY14" s="17"/>
      <c r="GZ14" s="17">
        <v>1</v>
      </c>
      <c r="HA14" s="5"/>
      <c r="HB14" s="17"/>
      <c r="HC14" s="17">
        <v>1</v>
      </c>
      <c r="HD14" s="5"/>
      <c r="HE14" s="17"/>
      <c r="HF14" s="17">
        <v>1</v>
      </c>
      <c r="HG14" s="5"/>
      <c r="HH14" s="17"/>
      <c r="HI14" s="17">
        <v>1</v>
      </c>
      <c r="HJ14" s="5"/>
      <c r="HK14" s="17"/>
      <c r="HL14" s="17">
        <v>1</v>
      </c>
      <c r="HM14" s="5"/>
      <c r="HN14" s="17"/>
      <c r="HO14" s="17">
        <v>1</v>
      </c>
      <c r="HP14" s="5"/>
      <c r="HQ14" s="17"/>
      <c r="HR14" s="17">
        <v>1</v>
      </c>
      <c r="HS14" s="5"/>
      <c r="HT14" s="17"/>
      <c r="HU14" s="17">
        <v>1</v>
      </c>
      <c r="HV14" s="5"/>
      <c r="HW14" s="17"/>
      <c r="HX14" s="17">
        <v>1</v>
      </c>
      <c r="HY14" s="5"/>
      <c r="HZ14" s="17"/>
      <c r="IA14" s="17">
        <v>1</v>
      </c>
      <c r="IB14" s="5"/>
      <c r="IC14" s="17"/>
      <c r="ID14" s="17">
        <v>1</v>
      </c>
      <c r="IE14" s="5"/>
      <c r="IF14" s="17"/>
      <c r="IG14" s="17">
        <v>1</v>
      </c>
      <c r="IH14" s="5"/>
      <c r="II14" s="17"/>
      <c r="IJ14" s="17">
        <v>1</v>
      </c>
      <c r="IK14" s="5"/>
      <c r="IL14" s="17"/>
      <c r="IM14" s="17">
        <v>1</v>
      </c>
      <c r="IN14" s="5"/>
      <c r="IO14" s="17"/>
      <c r="IP14" s="17">
        <v>1</v>
      </c>
      <c r="IQ14" s="5"/>
      <c r="IR14" s="17"/>
      <c r="IS14" s="17">
        <v>1</v>
      </c>
      <c r="IT14" s="5"/>
    </row>
    <row r="15" spans="1:254" ht="15.75">
      <c r="A15" s="2">
        <v>2</v>
      </c>
      <c r="B15" s="1" t="s">
        <v>1409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4">
        <v>1</v>
      </c>
      <c r="DE15" s="4"/>
      <c r="DF15" s="9"/>
      <c r="DG15" s="4">
        <v>1</v>
      </c>
      <c r="DH15" s="4"/>
      <c r="DI15" s="9"/>
      <c r="DJ15" s="4">
        <v>1</v>
      </c>
      <c r="DK15" s="4"/>
      <c r="DL15" s="9"/>
      <c r="DM15" s="4">
        <v>1</v>
      </c>
      <c r="DN15" s="4"/>
      <c r="DO15" s="9"/>
      <c r="DP15" s="4">
        <v>1</v>
      </c>
      <c r="DQ15" s="4"/>
      <c r="DR15" s="9"/>
      <c r="DS15" s="4">
        <v>1</v>
      </c>
      <c r="DT15" s="4"/>
      <c r="DU15" s="9"/>
      <c r="DV15" s="4">
        <v>1</v>
      </c>
      <c r="DW15" s="4"/>
      <c r="DX15" s="9"/>
      <c r="DY15" s="4">
        <v>1</v>
      </c>
      <c r="DZ15" s="4"/>
      <c r="EA15" s="9"/>
      <c r="EB15" s="4">
        <v>1</v>
      </c>
      <c r="EC15" s="4"/>
      <c r="ED15" s="9"/>
      <c r="EE15" s="4">
        <v>1</v>
      </c>
      <c r="EF15" s="4"/>
      <c r="EG15" s="9"/>
      <c r="EH15" s="4">
        <v>1</v>
      </c>
      <c r="EI15" s="4"/>
      <c r="EJ15" s="9"/>
      <c r="EK15" s="4">
        <v>1</v>
      </c>
      <c r="EL15" s="4"/>
      <c r="EM15" s="9"/>
      <c r="EN15" s="4">
        <v>1</v>
      </c>
      <c r="EO15" s="4"/>
      <c r="EP15" s="9"/>
      <c r="EQ15" s="4">
        <v>1</v>
      </c>
      <c r="ER15" s="4"/>
      <c r="ES15" s="9"/>
      <c r="ET15" s="4">
        <v>1</v>
      </c>
      <c r="EU15" s="4"/>
      <c r="EV15" s="9"/>
      <c r="EW15" s="4">
        <v>1</v>
      </c>
      <c r="EX15" s="4"/>
      <c r="EY15" s="9"/>
      <c r="EZ15" s="4">
        <v>1</v>
      </c>
      <c r="FA15" s="4"/>
      <c r="FB15" s="9"/>
      <c r="FC15" s="4">
        <v>1</v>
      </c>
      <c r="FD15" s="4"/>
      <c r="FE15" s="9"/>
      <c r="FF15" s="4">
        <v>1</v>
      </c>
      <c r="FG15" s="4"/>
      <c r="FH15" s="9"/>
      <c r="FI15" s="4">
        <v>1</v>
      </c>
      <c r="FJ15" s="4"/>
      <c r="FK15" s="9"/>
      <c r="FL15" s="4">
        <v>1</v>
      </c>
      <c r="FM15" s="4"/>
      <c r="FN15" s="9"/>
      <c r="FO15" s="4">
        <v>1</v>
      </c>
      <c r="FP15" s="4"/>
      <c r="FQ15" s="9"/>
      <c r="FR15" s="4">
        <v>1</v>
      </c>
      <c r="FS15" s="4"/>
      <c r="FT15" s="9"/>
      <c r="FU15" s="4">
        <v>1</v>
      </c>
      <c r="FV15" s="4"/>
      <c r="FW15" s="9"/>
      <c r="FX15" s="4">
        <v>1</v>
      </c>
      <c r="FY15" s="4"/>
      <c r="FZ15" s="9"/>
      <c r="GA15" s="4">
        <v>1</v>
      </c>
      <c r="GB15" s="4"/>
      <c r="GC15" s="9"/>
      <c r="GD15" s="4">
        <v>1</v>
      </c>
      <c r="GE15" s="4"/>
      <c r="GF15" s="9"/>
      <c r="GG15" s="4">
        <v>1</v>
      </c>
      <c r="GH15" s="4"/>
      <c r="GI15" s="9"/>
      <c r="GJ15" s="4">
        <v>1</v>
      </c>
      <c r="GK15" s="4"/>
      <c r="GL15" s="9"/>
      <c r="GM15" s="4">
        <v>1</v>
      </c>
      <c r="GN15" s="4"/>
      <c r="GO15" s="9"/>
      <c r="GP15" s="4">
        <v>1</v>
      </c>
      <c r="GQ15" s="4"/>
      <c r="GR15" s="9"/>
      <c r="GS15" s="4">
        <v>1</v>
      </c>
      <c r="GT15" s="4"/>
      <c r="GU15" s="9"/>
      <c r="GV15" s="4">
        <v>1</v>
      </c>
      <c r="GW15" s="4"/>
      <c r="GX15" s="9"/>
      <c r="GY15" s="4">
        <v>1</v>
      </c>
      <c r="GZ15" s="4"/>
      <c r="HA15" s="9"/>
      <c r="HB15" s="4">
        <v>1</v>
      </c>
      <c r="HC15" s="4"/>
      <c r="HD15" s="9"/>
      <c r="HE15" s="4">
        <v>1</v>
      </c>
      <c r="HF15" s="4"/>
      <c r="HG15" s="9"/>
      <c r="HH15" s="4">
        <v>1</v>
      </c>
      <c r="HI15" s="4"/>
      <c r="HJ15" s="9"/>
      <c r="HK15" s="4">
        <v>1</v>
      </c>
      <c r="HL15" s="4"/>
      <c r="HM15" s="9"/>
      <c r="HN15" s="4">
        <v>1</v>
      </c>
      <c r="HO15" s="4"/>
      <c r="HP15" s="9"/>
      <c r="HQ15" s="4">
        <v>1</v>
      </c>
      <c r="HR15" s="4"/>
      <c r="HS15" s="9"/>
      <c r="HT15" s="4">
        <v>1</v>
      </c>
      <c r="HU15" s="4"/>
      <c r="HV15" s="9"/>
      <c r="HW15" s="4">
        <v>1</v>
      </c>
      <c r="HX15" s="4"/>
      <c r="HY15" s="9"/>
      <c r="HZ15" s="4">
        <v>1</v>
      </c>
      <c r="IA15" s="4"/>
      <c r="IB15" s="9"/>
      <c r="IC15" s="4">
        <v>1</v>
      </c>
      <c r="ID15" s="4"/>
      <c r="IE15" s="9"/>
      <c r="IF15" s="4">
        <v>1</v>
      </c>
      <c r="IG15" s="4"/>
      <c r="IH15" s="9"/>
      <c r="II15" s="4">
        <v>1</v>
      </c>
      <c r="IJ15" s="4"/>
      <c r="IK15" s="9"/>
      <c r="IL15" s="4">
        <v>1</v>
      </c>
      <c r="IM15" s="4"/>
      <c r="IN15" s="9"/>
      <c r="IO15" s="4">
        <v>1</v>
      </c>
      <c r="IP15" s="4"/>
      <c r="IQ15" s="9"/>
      <c r="IR15" s="4">
        <v>1</v>
      </c>
      <c r="IS15" s="4"/>
      <c r="IT15" s="9"/>
    </row>
    <row r="16" spans="1:254" ht="15.75">
      <c r="A16" s="2">
        <v>3</v>
      </c>
      <c r="B16" s="1" t="s">
        <v>1410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>
        <v>1</v>
      </c>
      <c r="CX16" s="9"/>
      <c r="CY16" s="9"/>
      <c r="CZ16" s="9">
        <v>1</v>
      </c>
      <c r="DA16" s="9"/>
      <c r="DB16" s="9"/>
      <c r="DC16" s="9">
        <v>1</v>
      </c>
      <c r="DD16" s="4"/>
      <c r="DE16" s="4">
        <v>1</v>
      </c>
      <c r="DF16" s="9"/>
      <c r="DG16" s="4"/>
      <c r="DH16" s="4">
        <v>1</v>
      </c>
      <c r="DI16" s="9"/>
      <c r="DJ16" s="4"/>
      <c r="DK16" s="4">
        <v>1</v>
      </c>
      <c r="DL16" s="9"/>
      <c r="DM16" s="4"/>
      <c r="DN16" s="4">
        <v>1</v>
      </c>
      <c r="DO16" s="9"/>
      <c r="DP16" s="4"/>
      <c r="DQ16" s="4">
        <v>1</v>
      </c>
      <c r="DR16" s="9"/>
      <c r="DS16" s="4"/>
      <c r="DT16" s="4">
        <v>1</v>
      </c>
      <c r="DU16" s="9"/>
      <c r="DV16" s="4"/>
      <c r="DW16" s="4">
        <v>1</v>
      </c>
      <c r="DX16" s="9"/>
      <c r="DY16" s="4"/>
      <c r="DZ16" s="4">
        <v>1</v>
      </c>
      <c r="EA16" s="9"/>
      <c r="EB16" s="4"/>
      <c r="EC16" s="4">
        <v>1</v>
      </c>
      <c r="ED16" s="9"/>
      <c r="EE16" s="4"/>
      <c r="EF16" s="4">
        <v>1</v>
      </c>
      <c r="EG16" s="9"/>
      <c r="EH16" s="4"/>
      <c r="EI16" s="4">
        <v>1</v>
      </c>
      <c r="EJ16" s="9"/>
      <c r="EK16" s="4"/>
      <c r="EL16" s="4">
        <v>1</v>
      </c>
      <c r="EM16" s="9"/>
      <c r="EN16" s="4"/>
      <c r="EO16" s="4">
        <v>1</v>
      </c>
      <c r="EP16" s="9"/>
      <c r="EQ16" s="4"/>
      <c r="ER16" s="4">
        <v>1</v>
      </c>
      <c r="ES16" s="9"/>
      <c r="ET16" s="4"/>
      <c r="EU16" s="4">
        <v>1</v>
      </c>
      <c r="EV16" s="9"/>
      <c r="EW16" s="4"/>
      <c r="EX16" s="4">
        <v>1</v>
      </c>
      <c r="EY16" s="9"/>
      <c r="EZ16" s="4"/>
      <c r="FA16" s="4">
        <v>1</v>
      </c>
      <c r="FB16" s="9"/>
      <c r="FC16" s="4"/>
      <c r="FD16" s="4">
        <v>1</v>
      </c>
      <c r="FE16" s="9"/>
      <c r="FF16" s="4"/>
      <c r="FG16" s="4">
        <v>1</v>
      </c>
      <c r="FH16" s="9"/>
      <c r="FI16" s="4"/>
      <c r="FJ16" s="4">
        <v>1</v>
      </c>
      <c r="FK16" s="9"/>
      <c r="FL16" s="4"/>
      <c r="FM16" s="4">
        <v>1</v>
      </c>
      <c r="FN16" s="9"/>
      <c r="FO16" s="4"/>
      <c r="FP16" s="4">
        <v>1</v>
      </c>
      <c r="FQ16" s="9"/>
      <c r="FR16" s="4"/>
      <c r="FS16" s="4">
        <v>1</v>
      </c>
      <c r="FT16" s="9"/>
      <c r="FU16" s="4"/>
      <c r="FV16" s="4">
        <v>1</v>
      </c>
      <c r="FW16" s="9"/>
      <c r="FX16" s="4"/>
      <c r="FY16" s="4">
        <v>1</v>
      </c>
      <c r="FZ16" s="9"/>
      <c r="GA16" s="4"/>
      <c r="GB16" s="4">
        <v>1</v>
      </c>
      <c r="GC16" s="9"/>
      <c r="GD16" s="4"/>
      <c r="GE16" s="4">
        <v>1</v>
      </c>
      <c r="GF16" s="9"/>
      <c r="GG16" s="4"/>
      <c r="GH16" s="4">
        <v>1</v>
      </c>
      <c r="GI16" s="9"/>
      <c r="GJ16" s="4"/>
      <c r="GK16" s="4">
        <v>1</v>
      </c>
      <c r="GL16" s="9"/>
      <c r="GM16" s="4"/>
      <c r="GN16" s="4">
        <v>1</v>
      </c>
      <c r="GO16" s="9"/>
      <c r="GP16" s="4"/>
      <c r="GQ16" s="4">
        <v>1</v>
      </c>
      <c r="GR16" s="9"/>
      <c r="GS16" s="4"/>
      <c r="GT16" s="4">
        <v>1</v>
      </c>
      <c r="GU16" s="9"/>
      <c r="GV16" s="4"/>
      <c r="GW16" s="4">
        <v>1</v>
      </c>
      <c r="GX16" s="9"/>
      <c r="GY16" s="4"/>
      <c r="GZ16" s="4">
        <v>1</v>
      </c>
      <c r="HA16" s="9"/>
      <c r="HB16" s="4"/>
      <c r="HC16" s="4">
        <v>1</v>
      </c>
      <c r="HD16" s="9"/>
      <c r="HE16" s="4"/>
      <c r="HF16" s="4">
        <v>1</v>
      </c>
      <c r="HG16" s="9"/>
      <c r="HH16" s="4"/>
      <c r="HI16" s="4">
        <v>1</v>
      </c>
      <c r="HJ16" s="9"/>
      <c r="HK16" s="4"/>
      <c r="HL16" s="4">
        <v>1</v>
      </c>
      <c r="HM16" s="9"/>
      <c r="HN16" s="4"/>
      <c r="HO16" s="4">
        <v>1</v>
      </c>
      <c r="HP16" s="9"/>
      <c r="HQ16" s="4"/>
      <c r="HR16" s="4">
        <v>1</v>
      </c>
      <c r="HS16" s="9"/>
      <c r="HT16" s="4"/>
      <c r="HU16" s="4">
        <v>1</v>
      </c>
      <c r="HV16" s="9"/>
      <c r="HW16" s="4"/>
      <c r="HX16" s="4">
        <v>1</v>
      </c>
      <c r="HY16" s="9"/>
      <c r="HZ16" s="4"/>
      <c r="IA16" s="4">
        <v>1</v>
      </c>
      <c r="IB16" s="9"/>
      <c r="IC16" s="4"/>
      <c r="ID16" s="4">
        <v>1</v>
      </c>
      <c r="IE16" s="9"/>
      <c r="IF16" s="4"/>
      <c r="IG16" s="4">
        <v>1</v>
      </c>
      <c r="IH16" s="9"/>
      <c r="II16" s="4"/>
      <c r="IJ16" s="4">
        <v>1</v>
      </c>
      <c r="IK16" s="9"/>
      <c r="IL16" s="4"/>
      <c r="IM16" s="4">
        <v>1</v>
      </c>
      <c r="IN16" s="9"/>
      <c r="IO16" s="4"/>
      <c r="IP16" s="4">
        <v>1</v>
      </c>
      <c r="IQ16" s="9"/>
      <c r="IR16" s="4"/>
      <c r="IS16" s="4">
        <v>1</v>
      </c>
      <c r="IT16" s="9"/>
    </row>
    <row r="17" spans="1:254" ht="15.75">
      <c r="A17" s="2">
        <v>4</v>
      </c>
      <c r="B17" s="1" t="s">
        <v>1411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4">
        <v>1</v>
      </c>
      <c r="DE17" s="4"/>
      <c r="DF17" s="9"/>
      <c r="DG17" s="4">
        <v>1</v>
      </c>
      <c r="DH17" s="4"/>
      <c r="DI17" s="9"/>
      <c r="DJ17" s="4">
        <v>1</v>
      </c>
      <c r="DK17" s="4"/>
      <c r="DL17" s="9"/>
      <c r="DM17" s="4">
        <v>1</v>
      </c>
      <c r="DN17" s="4"/>
      <c r="DO17" s="9"/>
      <c r="DP17" s="4">
        <v>1</v>
      </c>
      <c r="DQ17" s="4"/>
      <c r="DR17" s="9"/>
      <c r="DS17" s="4">
        <v>1</v>
      </c>
      <c r="DT17" s="4"/>
      <c r="DU17" s="9"/>
      <c r="DV17" s="4">
        <v>1</v>
      </c>
      <c r="DW17" s="4"/>
      <c r="DX17" s="9"/>
      <c r="DY17" s="4">
        <v>1</v>
      </c>
      <c r="DZ17" s="4"/>
      <c r="EA17" s="9"/>
      <c r="EB17" s="4">
        <v>1</v>
      </c>
      <c r="EC17" s="4"/>
      <c r="ED17" s="9"/>
      <c r="EE17" s="4">
        <v>1</v>
      </c>
      <c r="EF17" s="4"/>
      <c r="EG17" s="9"/>
      <c r="EH17" s="4">
        <v>1</v>
      </c>
      <c r="EI17" s="4"/>
      <c r="EJ17" s="9"/>
      <c r="EK17" s="4">
        <v>1</v>
      </c>
      <c r="EL17" s="4"/>
      <c r="EM17" s="9"/>
      <c r="EN17" s="4">
        <v>1</v>
      </c>
      <c r="EO17" s="4"/>
      <c r="EP17" s="9"/>
      <c r="EQ17" s="4">
        <v>1</v>
      </c>
      <c r="ER17" s="4"/>
      <c r="ES17" s="9"/>
      <c r="ET17" s="4">
        <v>1</v>
      </c>
      <c r="EU17" s="4"/>
      <c r="EV17" s="9"/>
      <c r="EW17" s="4">
        <v>1</v>
      </c>
      <c r="EX17" s="4"/>
      <c r="EY17" s="9"/>
      <c r="EZ17" s="4">
        <v>1</v>
      </c>
      <c r="FA17" s="4"/>
      <c r="FB17" s="9"/>
      <c r="FC17" s="4">
        <v>1</v>
      </c>
      <c r="FD17" s="4"/>
      <c r="FE17" s="9"/>
      <c r="FF17" s="4">
        <v>1</v>
      </c>
      <c r="FG17" s="4"/>
      <c r="FH17" s="9"/>
      <c r="FI17" s="4">
        <v>1</v>
      </c>
      <c r="FJ17" s="4"/>
      <c r="FK17" s="9"/>
      <c r="FL17" s="4">
        <v>1</v>
      </c>
      <c r="FM17" s="4"/>
      <c r="FN17" s="9"/>
      <c r="FO17" s="4">
        <v>1</v>
      </c>
      <c r="FP17" s="4"/>
      <c r="FQ17" s="9"/>
      <c r="FR17" s="4">
        <v>1</v>
      </c>
      <c r="FS17" s="4"/>
      <c r="FT17" s="9"/>
      <c r="FU17" s="4">
        <v>1</v>
      </c>
      <c r="FV17" s="4"/>
      <c r="FW17" s="9"/>
      <c r="FX17" s="4">
        <v>1</v>
      </c>
      <c r="FY17" s="4"/>
      <c r="FZ17" s="9"/>
      <c r="GA17" s="4">
        <v>1</v>
      </c>
      <c r="GB17" s="4"/>
      <c r="GC17" s="9"/>
      <c r="GD17" s="4">
        <v>1</v>
      </c>
      <c r="GE17" s="4"/>
      <c r="GF17" s="9"/>
      <c r="GG17" s="4">
        <v>1</v>
      </c>
      <c r="GH17" s="4"/>
      <c r="GI17" s="9"/>
      <c r="GJ17" s="4">
        <v>1</v>
      </c>
      <c r="GK17" s="4"/>
      <c r="GL17" s="9"/>
      <c r="GM17" s="4">
        <v>1</v>
      </c>
      <c r="GN17" s="4"/>
      <c r="GO17" s="9"/>
      <c r="GP17" s="4">
        <v>1</v>
      </c>
      <c r="GQ17" s="4"/>
      <c r="GR17" s="9"/>
      <c r="GS17" s="4">
        <v>1</v>
      </c>
      <c r="GT17" s="4"/>
      <c r="GU17" s="9"/>
      <c r="GV17" s="4">
        <v>1</v>
      </c>
      <c r="GW17" s="4"/>
      <c r="GX17" s="9"/>
      <c r="GY17" s="4">
        <v>1</v>
      </c>
      <c r="GZ17" s="4"/>
      <c r="HA17" s="9"/>
      <c r="HB17" s="4">
        <v>1</v>
      </c>
      <c r="HC17" s="4"/>
      <c r="HD17" s="9"/>
      <c r="HE17" s="4">
        <v>1</v>
      </c>
      <c r="HF17" s="4"/>
      <c r="HG17" s="9"/>
      <c r="HH17" s="4">
        <v>1</v>
      </c>
      <c r="HI17" s="4"/>
      <c r="HJ17" s="9"/>
      <c r="HK17" s="4">
        <v>1</v>
      </c>
      <c r="HL17" s="4"/>
      <c r="HM17" s="9"/>
      <c r="HN17" s="4">
        <v>1</v>
      </c>
      <c r="HO17" s="4"/>
      <c r="HP17" s="9"/>
      <c r="HQ17" s="4">
        <v>1</v>
      </c>
      <c r="HR17" s="4"/>
      <c r="HS17" s="9"/>
      <c r="HT17" s="4">
        <v>1</v>
      </c>
      <c r="HU17" s="4"/>
      <c r="HV17" s="9"/>
      <c r="HW17" s="4">
        <v>1</v>
      </c>
      <c r="HX17" s="4"/>
      <c r="HY17" s="9"/>
      <c r="HZ17" s="4">
        <v>1</v>
      </c>
      <c r="IA17" s="4"/>
      <c r="IB17" s="9"/>
      <c r="IC17" s="4">
        <v>1</v>
      </c>
      <c r="ID17" s="4"/>
      <c r="IE17" s="9"/>
      <c r="IF17" s="4">
        <v>1</v>
      </c>
      <c r="IG17" s="4"/>
      <c r="IH17" s="9"/>
      <c r="II17" s="4">
        <v>1</v>
      </c>
      <c r="IJ17" s="4"/>
      <c r="IK17" s="9"/>
      <c r="IL17" s="4">
        <v>1</v>
      </c>
      <c r="IM17" s="4"/>
      <c r="IN17" s="9"/>
      <c r="IO17" s="4">
        <v>1</v>
      </c>
      <c r="IP17" s="4"/>
      <c r="IQ17" s="9"/>
      <c r="IR17" s="4">
        <v>1</v>
      </c>
      <c r="IS17" s="4"/>
      <c r="IT17" s="9"/>
    </row>
    <row r="18" spans="1:254">
      <c r="A18" s="52" t="s">
        <v>171</v>
      </c>
      <c r="B18" s="53"/>
      <c r="C18" s="3">
        <f t="shared" ref="C18:Y18" si="0">SUM(C14:C17)</f>
        <v>2</v>
      </c>
      <c r="D18" s="3">
        <f t="shared" si="0"/>
        <v>2</v>
      </c>
      <c r="E18" s="3">
        <f t="shared" si="0"/>
        <v>0</v>
      </c>
      <c r="F18" s="3">
        <f t="shared" si="0"/>
        <v>2</v>
      </c>
      <c r="G18" s="3">
        <f t="shared" si="0"/>
        <v>2</v>
      </c>
      <c r="H18" s="3">
        <f t="shared" si="0"/>
        <v>0</v>
      </c>
      <c r="I18" s="3">
        <f t="shared" si="0"/>
        <v>2</v>
      </c>
      <c r="J18" s="3">
        <f t="shared" si="0"/>
        <v>2</v>
      </c>
      <c r="K18" s="3">
        <f t="shared" si="0"/>
        <v>0</v>
      </c>
      <c r="L18" s="3">
        <f t="shared" si="0"/>
        <v>2</v>
      </c>
      <c r="M18" s="3">
        <f t="shared" si="0"/>
        <v>2</v>
      </c>
      <c r="N18" s="3">
        <f t="shared" si="0"/>
        <v>0</v>
      </c>
      <c r="O18" s="3">
        <f t="shared" si="0"/>
        <v>2</v>
      </c>
      <c r="P18" s="3">
        <f t="shared" si="0"/>
        <v>2</v>
      </c>
      <c r="Q18" s="3">
        <f t="shared" si="0"/>
        <v>0</v>
      </c>
      <c r="R18" s="3">
        <f t="shared" si="0"/>
        <v>2</v>
      </c>
      <c r="S18" s="3">
        <f t="shared" si="0"/>
        <v>2</v>
      </c>
      <c r="T18" s="3">
        <f t="shared" si="0"/>
        <v>0</v>
      </c>
      <c r="U18" s="3">
        <f t="shared" si="0"/>
        <v>2</v>
      </c>
      <c r="V18" s="3">
        <f t="shared" si="0"/>
        <v>2</v>
      </c>
      <c r="W18" s="3">
        <f t="shared" si="0"/>
        <v>0</v>
      </c>
      <c r="X18" s="3">
        <f t="shared" si="0"/>
        <v>1</v>
      </c>
      <c r="Y18" s="3">
        <f t="shared" si="0"/>
        <v>2</v>
      </c>
      <c r="Z18" s="3">
        <v>1</v>
      </c>
      <c r="AA18" s="3">
        <f t="shared" ref="AA18:BO18" si="1">SUM(AA14:AA17)</f>
        <v>1</v>
      </c>
      <c r="AB18" s="3">
        <f t="shared" si="1"/>
        <v>2</v>
      </c>
      <c r="AC18" s="3">
        <f t="shared" si="1"/>
        <v>1</v>
      </c>
      <c r="AD18" s="3">
        <f t="shared" si="1"/>
        <v>1</v>
      </c>
      <c r="AE18" s="3">
        <f t="shared" si="1"/>
        <v>2</v>
      </c>
      <c r="AF18" s="3">
        <f t="shared" si="1"/>
        <v>1</v>
      </c>
      <c r="AG18" s="3">
        <f t="shared" si="1"/>
        <v>1</v>
      </c>
      <c r="AH18" s="3">
        <f t="shared" si="1"/>
        <v>2</v>
      </c>
      <c r="AI18" s="3">
        <f t="shared" si="1"/>
        <v>1</v>
      </c>
      <c r="AJ18" s="3">
        <f t="shared" si="1"/>
        <v>1</v>
      </c>
      <c r="AK18" s="3">
        <f t="shared" si="1"/>
        <v>2</v>
      </c>
      <c r="AL18" s="3">
        <f t="shared" si="1"/>
        <v>1</v>
      </c>
      <c r="AM18" s="3">
        <f t="shared" si="1"/>
        <v>1</v>
      </c>
      <c r="AN18" s="3">
        <f t="shared" si="1"/>
        <v>2</v>
      </c>
      <c r="AO18" s="3">
        <f t="shared" si="1"/>
        <v>1</v>
      </c>
      <c r="AP18" s="3">
        <f t="shared" si="1"/>
        <v>1</v>
      </c>
      <c r="AQ18" s="3">
        <f t="shared" si="1"/>
        <v>2</v>
      </c>
      <c r="AR18" s="3">
        <f t="shared" si="1"/>
        <v>1</v>
      </c>
      <c r="AS18" s="3">
        <f t="shared" si="1"/>
        <v>1</v>
      </c>
      <c r="AT18" s="3">
        <f t="shared" si="1"/>
        <v>2</v>
      </c>
      <c r="AU18" s="3">
        <f t="shared" si="1"/>
        <v>1</v>
      </c>
      <c r="AV18" s="3">
        <f t="shared" si="1"/>
        <v>1</v>
      </c>
      <c r="AW18" s="3">
        <f t="shared" si="1"/>
        <v>2</v>
      </c>
      <c r="AX18" s="3">
        <f t="shared" si="1"/>
        <v>1</v>
      </c>
      <c r="AY18" s="3">
        <f t="shared" si="1"/>
        <v>1</v>
      </c>
      <c r="AZ18" s="3">
        <f t="shared" si="1"/>
        <v>2</v>
      </c>
      <c r="BA18" s="3">
        <f t="shared" si="1"/>
        <v>1</v>
      </c>
      <c r="BB18" s="3">
        <f t="shared" si="1"/>
        <v>1</v>
      </c>
      <c r="BC18" s="3">
        <f t="shared" si="1"/>
        <v>2</v>
      </c>
      <c r="BD18" s="3">
        <f t="shared" si="1"/>
        <v>1</v>
      </c>
      <c r="BE18" s="3">
        <f t="shared" si="1"/>
        <v>1</v>
      </c>
      <c r="BF18" s="3">
        <f t="shared" si="1"/>
        <v>2</v>
      </c>
      <c r="BG18" s="3">
        <f t="shared" si="1"/>
        <v>1</v>
      </c>
      <c r="BH18" s="3">
        <f t="shared" si="1"/>
        <v>1</v>
      </c>
      <c r="BI18" s="3">
        <f t="shared" si="1"/>
        <v>2</v>
      </c>
      <c r="BJ18" s="3">
        <f t="shared" si="1"/>
        <v>1</v>
      </c>
      <c r="BK18" s="3">
        <f t="shared" si="1"/>
        <v>1</v>
      </c>
      <c r="BL18" s="3">
        <f t="shared" si="1"/>
        <v>2</v>
      </c>
      <c r="BM18" s="3">
        <f t="shared" si="1"/>
        <v>1</v>
      </c>
      <c r="BN18" s="3">
        <f t="shared" si="1"/>
        <v>1</v>
      </c>
      <c r="BO18" s="3">
        <f t="shared" si="1"/>
        <v>2</v>
      </c>
      <c r="BP18" s="3"/>
      <c r="BQ18" s="3">
        <f t="shared" ref="BQ18:CV18" si="2">SUM(BQ14:BQ17)</f>
        <v>1</v>
      </c>
      <c r="BR18" s="3">
        <f t="shared" si="2"/>
        <v>2</v>
      </c>
      <c r="BS18" s="3">
        <f t="shared" si="2"/>
        <v>1</v>
      </c>
      <c r="BT18" s="3">
        <f t="shared" si="2"/>
        <v>1</v>
      </c>
      <c r="BU18" s="3">
        <f t="shared" si="2"/>
        <v>2</v>
      </c>
      <c r="BV18" s="3">
        <f t="shared" si="2"/>
        <v>1</v>
      </c>
      <c r="BW18" s="3">
        <f t="shared" si="2"/>
        <v>1</v>
      </c>
      <c r="BX18" s="3">
        <f t="shared" si="2"/>
        <v>2</v>
      </c>
      <c r="BY18" s="3">
        <f t="shared" si="2"/>
        <v>1</v>
      </c>
      <c r="BZ18" s="3">
        <f t="shared" si="2"/>
        <v>1</v>
      </c>
      <c r="CA18" s="3">
        <f t="shared" si="2"/>
        <v>2</v>
      </c>
      <c r="CB18" s="3">
        <f t="shared" si="2"/>
        <v>1</v>
      </c>
      <c r="CC18" s="3">
        <f t="shared" si="2"/>
        <v>1</v>
      </c>
      <c r="CD18" s="3">
        <f t="shared" si="2"/>
        <v>2</v>
      </c>
      <c r="CE18" s="3">
        <f t="shared" si="2"/>
        <v>1</v>
      </c>
      <c r="CF18" s="3">
        <f t="shared" si="2"/>
        <v>1</v>
      </c>
      <c r="CG18" s="3">
        <f t="shared" si="2"/>
        <v>2</v>
      </c>
      <c r="CH18" s="3">
        <f t="shared" si="2"/>
        <v>1</v>
      </c>
      <c r="CI18" s="3">
        <f t="shared" si="2"/>
        <v>1</v>
      </c>
      <c r="CJ18" s="3">
        <f t="shared" si="2"/>
        <v>2</v>
      </c>
      <c r="CK18" s="3">
        <f t="shared" si="2"/>
        <v>1</v>
      </c>
      <c r="CL18" s="3">
        <f t="shared" si="2"/>
        <v>1</v>
      </c>
      <c r="CM18" s="3">
        <f t="shared" si="2"/>
        <v>2</v>
      </c>
      <c r="CN18" s="3">
        <f t="shared" si="2"/>
        <v>1</v>
      </c>
      <c r="CO18" s="3">
        <f t="shared" si="2"/>
        <v>1</v>
      </c>
      <c r="CP18" s="3">
        <f t="shared" si="2"/>
        <v>2</v>
      </c>
      <c r="CQ18" s="3">
        <f t="shared" si="2"/>
        <v>1</v>
      </c>
      <c r="CR18" s="3">
        <f t="shared" si="2"/>
        <v>1</v>
      </c>
      <c r="CS18" s="3">
        <f t="shared" si="2"/>
        <v>2</v>
      </c>
      <c r="CT18" s="3">
        <f t="shared" si="2"/>
        <v>1</v>
      </c>
      <c r="CU18" s="3">
        <f t="shared" si="2"/>
        <v>1</v>
      </c>
      <c r="CV18" s="3">
        <f t="shared" si="2"/>
        <v>2</v>
      </c>
      <c r="CW18" s="3">
        <f t="shared" ref="CW18:EB18" si="3">SUM(CW14:CW17)</f>
        <v>1</v>
      </c>
      <c r="CX18" s="3">
        <f t="shared" si="3"/>
        <v>1</v>
      </c>
      <c r="CY18" s="3">
        <f t="shared" si="3"/>
        <v>2</v>
      </c>
      <c r="CZ18" s="3">
        <f t="shared" si="3"/>
        <v>1</v>
      </c>
      <c r="DA18" s="3">
        <f t="shared" si="3"/>
        <v>1</v>
      </c>
      <c r="DB18" s="3">
        <f t="shared" si="3"/>
        <v>2</v>
      </c>
      <c r="DC18" s="3">
        <f t="shared" si="3"/>
        <v>1</v>
      </c>
      <c r="DD18" s="3">
        <f t="shared" si="3"/>
        <v>2</v>
      </c>
      <c r="DE18" s="3">
        <f t="shared" si="3"/>
        <v>2</v>
      </c>
      <c r="DF18" s="3">
        <f t="shared" si="3"/>
        <v>0</v>
      </c>
      <c r="DG18" s="3">
        <f t="shared" si="3"/>
        <v>2</v>
      </c>
      <c r="DH18" s="3">
        <f t="shared" si="3"/>
        <v>2</v>
      </c>
      <c r="DI18" s="3">
        <f t="shared" si="3"/>
        <v>0</v>
      </c>
      <c r="DJ18" s="3">
        <f t="shared" si="3"/>
        <v>2</v>
      </c>
      <c r="DK18" s="3">
        <f t="shared" si="3"/>
        <v>2</v>
      </c>
      <c r="DL18" s="3">
        <f t="shared" si="3"/>
        <v>0</v>
      </c>
      <c r="DM18" s="3">
        <f t="shared" si="3"/>
        <v>2</v>
      </c>
      <c r="DN18" s="3">
        <f t="shared" si="3"/>
        <v>2</v>
      </c>
      <c r="DO18" s="3">
        <f t="shared" si="3"/>
        <v>0</v>
      </c>
      <c r="DP18" s="3">
        <f t="shared" si="3"/>
        <v>2</v>
      </c>
      <c r="DQ18" s="3">
        <f t="shared" si="3"/>
        <v>2</v>
      </c>
      <c r="DR18" s="3">
        <f t="shared" si="3"/>
        <v>0</v>
      </c>
      <c r="DS18" s="3">
        <f t="shared" si="3"/>
        <v>2</v>
      </c>
      <c r="DT18" s="3">
        <f t="shared" si="3"/>
        <v>2</v>
      </c>
      <c r="DU18" s="3">
        <f t="shared" si="3"/>
        <v>0</v>
      </c>
      <c r="DV18" s="3">
        <f t="shared" si="3"/>
        <v>2</v>
      </c>
      <c r="DW18" s="3">
        <f t="shared" si="3"/>
        <v>2</v>
      </c>
      <c r="DX18" s="3">
        <f t="shared" si="3"/>
        <v>0</v>
      </c>
      <c r="DY18" s="3">
        <f t="shared" si="3"/>
        <v>2</v>
      </c>
      <c r="DZ18" s="3">
        <f t="shared" si="3"/>
        <v>2</v>
      </c>
      <c r="EA18" s="3">
        <f t="shared" si="3"/>
        <v>0</v>
      </c>
      <c r="EB18" s="3">
        <f t="shared" si="3"/>
        <v>2</v>
      </c>
      <c r="EC18" s="3">
        <f t="shared" ref="EC18:FH18" si="4">SUM(EC14:EC17)</f>
        <v>2</v>
      </c>
      <c r="ED18" s="3">
        <f t="shared" si="4"/>
        <v>0</v>
      </c>
      <c r="EE18" s="3">
        <f t="shared" si="4"/>
        <v>2</v>
      </c>
      <c r="EF18" s="3">
        <f t="shared" si="4"/>
        <v>2</v>
      </c>
      <c r="EG18" s="3">
        <f t="shared" si="4"/>
        <v>0</v>
      </c>
      <c r="EH18" s="3">
        <f t="shared" si="4"/>
        <v>2</v>
      </c>
      <c r="EI18" s="3">
        <f t="shared" si="4"/>
        <v>2</v>
      </c>
      <c r="EJ18" s="3">
        <f t="shared" si="4"/>
        <v>0</v>
      </c>
      <c r="EK18" s="3">
        <f t="shared" si="4"/>
        <v>2</v>
      </c>
      <c r="EL18" s="3">
        <f t="shared" si="4"/>
        <v>2</v>
      </c>
      <c r="EM18" s="3">
        <f t="shared" si="4"/>
        <v>0</v>
      </c>
      <c r="EN18" s="3">
        <f t="shared" si="4"/>
        <v>2</v>
      </c>
      <c r="EO18" s="3">
        <f t="shared" si="4"/>
        <v>2</v>
      </c>
      <c r="EP18" s="3">
        <f t="shared" si="4"/>
        <v>0</v>
      </c>
      <c r="EQ18" s="3">
        <f t="shared" si="4"/>
        <v>2</v>
      </c>
      <c r="ER18" s="3">
        <f t="shared" si="4"/>
        <v>2</v>
      </c>
      <c r="ES18" s="3">
        <f t="shared" si="4"/>
        <v>0</v>
      </c>
      <c r="ET18" s="3">
        <f t="shared" si="4"/>
        <v>2</v>
      </c>
      <c r="EU18" s="3">
        <f t="shared" si="4"/>
        <v>2</v>
      </c>
      <c r="EV18" s="3">
        <f t="shared" si="4"/>
        <v>0</v>
      </c>
      <c r="EW18" s="3">
        <f t="shared" si="4"/>
        <v>2</v>
      </c>
      <c r="EX18" s="3">
        <f t="shared" si="4"/>
        <v>2</v>
      </c>
      <c r="EY18" s="3">
        <f t="shared" si="4"/>
        <v>0</v>
      </c>
      <c r="EZ18" s="3">
        <f t="shared" si="4"/>
        <v>2</v>
      </c>
      <c r="FA18" s="3">
        <f t="shared" si="4"/>
        <v>2</v>
      </c>
      <c r="FB18" s="3">
        <f t="shared" si="4"/>
        <v>0</v>
      </c>
      <c r="FC18" s="3">
        <f t="shared" si="4"/>
        <v>2</v>
      </c>
      <c r="FD18" s="3">
        <f t="shared" si="4"/>
        <v>2</v>
      </c>
      <c r="FE18" s="3">
        <f t="shared" si="4"/>
        <v>0</v>
      </c>
      <c r="FF18" s="3">
        <f t="shared" si="4"/>
        <v>2</v>
      </c>
      <c r="FG18" s="3">
        <f t="shared" si="4"/>
        <v>2</v>
      </c>
      <c r="FH18" s="3">
        <f t="shared" si="4"/>
        <v>0</v>
      </c>
      <c r="FI18" s="3">
        <f t="shared" ref="FI18:GN18" si="5">SUM(FI14:FI17)</f>
        <v>2</v>
      </c>
      <c r="FJ18" s="3">
        <f t="shared" si="5"/>
        <v>2</v>
      </c>
      <c r="FK18" s="3">
        <f t="shared" si="5"/>
        <v>0</v>
      </c>
      <c r="FL18" s="3">
        <f t="shared" si="5"/>
        <v>2</v>
      </c>
      <c r="FM18" s="3">
        <f t="shared" si="5"/>
        <v>2</v>
      </c>
      <c r="FN18" s="3">
        <f t="shared" si="5"/>
        <v>0</v>
      </c>
      <c r="FO18" s="3">
        <f t="shared" si="5"/>
        <v>2</v>
      </c>
      <c r="FP18" s="3">
        <f t="shared" si="5"/>
        <v>2</v>
      </c>
      <c r="FQ18" s="3">
        <f t="shared" si="5"/>
        <v>0</v>
      </c>
      <c r="FR18" s="3">
        <f t="shared" si="5"/>
        <v>2</v>
      </c>
      <c r="FS18" s="3">
        <f t="shared" si="5"/>
        <v>2</v>
      </c>
      <c r="FT18" s="3">
        <f t="shared" si="5"/>
        <v>0</v>
      </c>
      <c r="FU18" s="3">
        <f t="shared" si="5"/>
        <v>2</v>
      </c>
      <c r="FV18" s="3">
        <f t="shared" si="5"/>
        <v>2</v>
      </c>
      <c r="FW18" s="3">
        <f t="shared" si="5"/>
        <v>0</v>
      </c>
      <c r="FX18" s="3">
        <f t="shared" si="5"/>
        <v>2</v>
      </c>
      <c r="FY18" s="3">
        <f t="shared" si="5"/>
        <v>2</v>
      </c>
      <c r="FZ18" s="3">
        <f t="shared" si="5"/>
        <v>0</v>
      </c>
      <c r="GA18" s="3">
        <f t="shared" si="5"/>
        <v>2</v>
      </c>
      <c r="GB18" s="3">
        <f t="shared" si="5"/>
        <v>2</v>
      </c>
      <c r="GC18" s="3">
        <f t="shared" si="5"/>
        <v>0</v>
      </c>
      <c r="GD18" s="3">
        <f t="shared" si="5"/>
        <v>2</v>
      </c>
      <c r="GE18" s="3">
        <f t="shared" si="5"/>
        <v>2</v>
      </c>
      <c r="GF18" s="3">
        <f t="shared" si="5"/>
        <v>0</v>
      </c>
      <c r="GG18" s="3">
        <f t="shared" si="5"/>
        <v>2</v>
      </c>
      <c r="GH18" s="3">
        <f t="shared" si="5"/>
        <v>2</v>
      </c>
      <c r="GI18" s="3">
        <f t="shared" si="5"/>
        <v>0</v>
      </c>
      <c r="GJ18" s="3">
        <f t="shared" si="5"/>
        <v>2</v>
      </c>
      <c r="GK18" s="3">
        <f t="shared" si="5"/>
        <v>2</v>
      </c>
      <c r="GL18" s="3">
        <f t="shared" si="5"/>
        <v>0</v>
      </c>
      <c r="GM18" s="3">
        <f t="shared" si="5"/>
        <v>2</v>
      </c>
      <c r="GN18" s="3">
        <f t="shared" si="5"/>
        <v>2</v>
      </c>
      <c r="GO18" s="3">
        <f t="shared" ref="GO18:HT18" si="6">SUM(GO14:GO17)</f>
        <v>0</v>
      </c>
      <c r="GP18" s="3">
        <f t="shared" si="6"/>
        <v>2</v>
      </c>
      <c r="GQ18" s="3">
        <f t="shared" si="6"/>
        <v>2</v>
      </c>
      <c r="GR18" s="3">
        <f t="shared" si="6"/>
        <v>0</v>
      </c>
      <c r="GS18" s="3">
        <f t="shared" si="6"/>
        <v>2</v>
      </c>
      <c r="GT18" s="3">
        <f t="shared" si="6"/>
        <v>2</v>
      </c>
      <c r="GU18" s="3">
        <f t="shared" si="6"/>
        <v>0</v>
      </c>
      <c r="GV18" s="3">
        <f t="shared" si="6"/>
        <v>2</v>
      </c>
      <c r="GW18" s="3">
        <f t="shared" si="6"/>
        <v>2</v>
      </c>
      <c r="GX18" s="3">
        <f t="shared" si="6"/>
        <v>0</v>
      </c>
      <c r="GY18" s="3">
        <f t="shared" si="6"/>
        <v>2</v>
      </c>
      <c r="GZ18" s="3">
        <f t="shared" si="6"/>
        <v>2</v>
      </c>
      <c r="HA18" s="3">
        <f t="shared" si="6"/>
        <v>0</v>
      </c>
      <c r="HB18" s="3">
        <f t="shared" si="6"/>
        <v>2</v>
      </c>
      <c r="HC18" s="3">
        <f t="shared" si="6"/>
        <v>2</v>
      </c>
      <c r="HD18" s="3">
        <f t="shared" si="6"/>
        <v>0</v>
      </c>
      <c r="HE18" s="3">
        <f t="shared" si="6"/>
        <v>2</v>
      </c>
      <c r="HF18" s="3">
        <f t="shared" si="6"/>
        <v>2</v>
      </c>
      <c r="HG18" s="3">
        <f t="shared" si="6"/>
        <v>0</v>
      </c>
      <c r="HH18" s="3">
        <f t="shared" si="6"/>
        <v>2</v>
      </c>
      <c r="HI18" s="3">
        <f t="shared" si="6"/>
        <v>2</v>
      </c>
      <c r="HJ18" s="3">
        <f t="shared" si="6"/>
        <v>0</v>
      </c>
      <c r="HK18" s="3">
        <f t="shared" si="6"/>
        <v>2</v>
      </c>
      <c r="HL18" s="3">
        <f t="shared" si="6"/>
        <v>2</v>
      </c>
      <c r="HM18" s="3">
        <f t="shared" si="6"/>
        <v>0</v>
      </c>
      <c r="HN18" s="3">
        <f t="shared" si="6"/>
        <v>2</v>
      </c>
      <c r="HO18" s="3">
        <f t="shared" si="6"/>
        <v>2</v>
      </c>
      <c r="HP18" s="3">
        <f t="shared" si="6"/>
        <v>0</v>
      </c>
      <c r="HQ18" s="3">
        <f t="shared" si="6"/>
        <v>2</v>
      </c>
      <c r="HR18" s="3">
        <f t="shared" si="6"/>
        <v>2</v>
      </c>
      <c r="HS18" s="3">
        <f t="shared" si="6"/>
        <v>0</v>
      </c>
      <c r="HT18" s="3">
        <f t="shared" si="6"/>
        <v>2</v>
      </c>
      <c r="HU18" s="3">
        <f t="shared" ref="HU18:IT18" si="7">SUM(HU14:HU17)</f>
        <v>2</v>
      </c>
      <c r="HV18" s="3">
        <f t="shared" si="7"/>
        <v>0</v>
      </c>
      <c r="HW18" s="3">
        <f t="shared" si="7"/>
        <v>2</v>
      </c>
      <c r="HX18" s="3">
        <f t="shared" si="7"/>
        <v>2</v>
      </c>
      <c r="HY18" s="3">
        <f t="shared" si="7"/>
        <v>0</v>
      </c>
      <c r="HZ18" s="3">
        <f t="shared" si="7"/>
        <v>2</v>
      </c>
      <c r="IA18" s="3">
        <f t="shared" si="7"/>
        <v>2</v>
      </c>
      <c r="IB18" s="3">
        <f t="shared" si="7"/>
        <v>0</v>
      </c>
      <c r="IC18" s="3">
        <f t="shared" si="7"/>
        <v>2</v>
      </c>
      <c r="ID18" s="3">
        <f t="shared" si="7"/>
        <v>2</v>
      </c>
      <c r="IE18" s="3">
        <f t="shared" si="7"/>
        <v>0</v>
      </c>
      <c r="IF18" s="3">
        <f t="shared" si="7"/>
        <v>2</v>
      </c>
      <c r="IG18" s="3">
        <f t="shared" si="7"/>
        <v>2</v>
      </c>
      <c r="IH18" s="3">
        <f t="shared" si="7"/>
        <v>0</v>
      </c>
      <c r="II18" s="3">
        <f t="shared" si="7"/>
        <v>2</v>
      </c>
      <c r="IJ18" s="3">
        <f t="shared" si="7"/>
        <v>2</v>
      </c>
      <c r="IK18" s="3">
        <f t="shared" si="7"/>
        <v>0</v>
      </c>
      <c r="IL18" s="3">
        <f t="shared" si="7"/>
        <v>2</v>
      </c>
      <c r="IM18" s="3">
        <f t="shared" si="7"/>
        <v>2</v>
      </c>
      <c r="IN18" s="3">
        <f t="shared" si="7"/>
        <v>0</v>
      </c>
      <c r="IO18" s="3">
        <f t="shared" si="7"/>
        <v>2</v>
      </c>
      <c r="IP18" s="3">
        <f t="shared" si="7"/>
        <v>2</v>
      </c>
      <c r="IQ18" s="3">
        <f t="shared" si="7"/>
        <v>0</v>
      </c>
      <c r="IR18" s="3">
        <f t="shared" si="7"/>
        <v>2</v>
      </c>
      <c r="IS18" s="3">
        <f t="shared" si="7"/>
        <v>2</v>
      </c>
      <c r="IT18" s="3">
        <f t="shared" si="7"/>
        <v>0</v>
      </c>
    </row>
    <row r="19" spans="1:254" ht="44.45" customHeight="1">
      <c r="A19" s="54" t="s">
        <v>791</v>
      </c>
      <c r="B19" s="55"/>
      <c r="C19" s="42">
        <f>C18/4%</f>
        <v>50</v>
      </c>
      <c r="D19" s="42">
        <f t="shared" ref="D19:BO19" si="8">D18/4%</f>
        <v>50</v>
      </c>
      <c r="E19" s="42">
        <f t="shared" si="8"/>
        <v>0</v>
      </c>
      <c r="F19" s="42">
        <f t="shared" si="8"/>
        <v>50</v>
      </c>
      <c r="G19" s="42">
        <f t="shared" si="8"/>
        <v>50</v>
      </c>
      <c r="H19" s="42">
        <f t="shared" si="8"/>
        <v>0</v>
      </c>
      <c r="I19" s="42">
        <f t="shared" si="8"/>
        <v>50</v>
      </c>
      <c r="J19" s="42">
        <f t="shared" si="8"/>
        <v>50</v>
      </c>
      <c r="K19" s="42">
        <f t="shared" si="8"/>
        <v>0</v>
      </c>
      <c r="L19" s="42">
        <f t="shared" si="8"/>
        <v>50</v>
      </c>
      <c r="M19" s="42">
        <f t="shared" si="8"/>
        <v>50</v>
      </c>
      <c r="N19" s="42">
        <f t="shared" si="8"/>
        <v>0</v>
      </c>
      <c r="O19" s="42">
        <f t="shared" si="8"/>
        <v>50</v>
      </c>
      <c r="P19" s="42">
        <f t="shared" si="8"/>
        <v>50</v>
      </c>
      <c r="Q19" s="42">
        <f t="shared" si="8"/>
        <v>0</v>
      </c>
      <c r="R19" s="42">
        <f t="shared" si="8"/>
        <v>50</v>
      </c>
      <c r="S19" s="42">
        <f t="shared" si="8"/>
        <v>50</v>
      </c>
      <c r="T19" s="42">
        <f t="shared" si="8"/>
        <v>0</v>
      </c>
      <c r="U19" s="42">
        <f t="shared" si="8"/>
        <v>50</v>
      </c>
      <c r="V19" s="42">
        <f t="shared" si="8"/>
        <v>50</v>
      </c>
      <c r="W19" s="42">
        <f t="shared" si="8"/>
        <v>0</v>
      </c>
      <c r="X19" s="42">
        <f t="shared" si="8"/>
        <v>25</v>
      </c>
      <c r="Y19" s="42">
        <f t="shared" si="8"/>
        <v>50</v>
      </c>
      <c r="Z19" s="42">
        <f t="shared" si="8"/>
        <v>25</v>
      </c>
      <c r="AA19" s="42">
        <f t="shared" si="8"/>
        <v>25</v>
      </c>
      <c r="AB19" s="42">
        <f t="shared" si="8"/>
        <v>50</v>
      </c>
      <c r="AC19" s="42">
        <f t="shared" si="8"/>
        <v>25</v>
      </c>
      <c r="AD19" s="42">
        <f t="shared" si="8"/>
        <v>25</v>
      </c>
      <c r="AE19" s="42">
        <f t="shared" si="8"/>
        <v>50</v>
      </c>
      <c r="AF19" s="42">
        <f t="shared" si="8"/>
        <v>25</v>
      </c>
      <c r="AG19" s="42">
        <f t="shared" si="8"/>
        <v>25</v>
      </c>
      <c r="AH19" s="42">
        <f t="shared" si="8"/>
        <v>50</v>
      </c>
      <c r="AI19" s="42">
        <f t="shared" si="8"/>
        <v>25</v>
      </c>
      <c r="AJ19" s="42">
        <f t="shared" si="8"/>
        <v>25</v>
      </c>
      <c r="AK19" s="42">
        <f t="shared" si="8"/>
        <v>50</v>
      </c>
      <c r="AL19" s="42">
        <f t="shared" si="8"/>
        <v>25</v>
      </c>
      <c r="AM19" s="42">
        <f t="shared" si="8"/>
        <v>25</v>
      </c>
      <c r="AN19" s="42">
        <f t="shared" si="8"/>
        <v>50</v>
      </c>
      <c r="AO19" s="42">
        <f t="shared" si="8"/>
        <v>25</v>
      </c>
      <c r="AP19" s="42">
        <f t="shared" si="8"/>
        <v>25</v>
      </c>
      <c r="AQ19" s="42">
        <f t="shared" si="8"/>
        <v>50</v>
      </c>
      <c r="AR19" s="42">
        <f t="shared" si="8"/>
        <v>25</v>
      </c>
      <c r="AS19" s="42">
        <f t="shared" si="8"/>
        <v>25</v>
      </c>
      <c r="AT19" s="42">
        <f t="shared" si="8"/>
        <v>50</v>
      </c>
      <c r="AU19" s="42">
        <f t="shared" si="8"/>
        <v>25</v>
      </c>
      <c r="AV19" s="42">
        <f t="shared" si="8"/>
        <v>25</v>
      </c>
      <c r="AW19" s="42">
        <f t="shared" si="8"/>
        <v>50</v>
      </c>
      <c r="AX19" s="42">
        <f t="shared" si="8"/>
        <v>25</v>
      </c>
      <c r="AY19" s="42">
        <f t="shared" si="8"/>
        <v>25</v>
      </c>
      <c r="AZ19" s="42">
        <f t="shared" si="8"/>
        <v>50</v>
      </c>
      <c r="BA19" s="42">
        <f t="shared" si="8"/>
        <v>25</v>
      </c>
      <c r="BB19" s="42">
        <f t="shared" si="8"/>
        <v>25</v>
      </c>
      <c r="BC19" s="42">
        <f t="shared" si="8"/>
        <v>50</v>
      </c>
      <c r="BD19" s="42">
        <f t="shared" si="8"/>
        <v>25</v>
      </c>
      <c r="BE19" s="42">
        <f t="shared" si="8"/>
        <v>25</v>
      </c>
      <c r="BF19" s="42">
        <f t="shared" si="8"/>
        <v>50</v>
      </c>
      <c r="BG19" s="42">
        <f t="shared" si="8"/>
        <v>25</v>
      </c>
      <c r="BH19" s="42">
        <f t="shared" si="8"/>
        <v>25</v>
      </c>
      <c r="BI19" s="42">
        <f t="shared" si="8"/>
        <v>50</v>
      </c>
      <c r="BJ19" s="42">
        <f t="shared" si="8"/>
        <v>25</v>
      </c>
      <c r="BK19" s="42">
        <f t="shared" si="8"/>
        <v>25</v>
      </c>
      <c r="BL19" s="42">
        <f t="shared" si="8"/>
        <v>50</v>
      </c>
      <c r="BM19" s="42">
        <f t="shared" si="8"/>
        <v>25</v>
      </c>
      <c r="BN19" s="42">
        <f t="shared" si="8"/>
        <v>25</v>
      </c>
      <c r="BO19" s="42">
        <f t="shared" si="8"/>
        <v>50</v>
      </c>
      <c r="BP19" s="42">
        <f t="shared" ref="BP19:EA19" si="9">BP18/4%</f>
        <v>0</v>
      </c>
      <c r="BQ19" s="42">
        <f t="shared" si="9"/>
        <v>25</v>
      </c>
      <c r="BR19" s="42">
        <f t="shared" si="9"/>
        <v>50</v>
      </c>
      <c r="BS19" s="42">
        <f t="shared" si="9"/>
        <v>25</v>
      </c>
      <c r="BT19" s="42">
        <f t="shared" si="9"/>
        <v>25</v>
      </c>
      <c r="BU19" s="42">
        <f t="shared" si="9"/>
        <v>50</v>
      </c>
      <c r="BV19" s="42">
        <f t="shared" si="9"/>
        <v>25</v>
      </c>
      <c r="BW19" s="42">
        <f t="shared" si="9"/>
        <v>25</v>
      </c>
      <c r="BX19" s="42">
        <f t="shared" si="9"/>
        <v>50</v>
      </c>
      <c r="BY19" s="42">
        <f t="shared" si="9"/>
        <v>25</v>
      </c>
      <c r="BZ19" s="42">
        <f t="shared" si="9"/>
        <v>25</v>
      </c>
      <c r="CA19" s="42">
        <f t="shared" si="9"/>
        <v>50</v>
      </c>
      <c r="CB19" s="42">
        <f t="shared" si="9"/>
        <v>25</v>
      </c>
      <c r="CC19" s="42">
        <f t="shared" si="9"/>
        <v>25</v>
      </c>
      <c r="CD19" s="42">
        <f t="shared" si="9"/>
        <v>50</v>
      </c>
      <c r="CE19" s="42">
        <f t="shared" si="9"/>
        <v>25</v>
      </c>
      <c r="CF19" s="42">
        <f t="shared" si="9"/>
        <v>25</v>
      </c>
      <c r="CG19" s="42">
        <f t="shared" si="9"/>
        <v>50</v>
      </c>
      <c r="CH19" s="42">
        <f t="shared" si="9"/>
        <v>25</v>
      </c>
      <c r="CI19" s="42">
        <f t="shared" si="9"/>
        <v>25</v>
      </c>
      <c r="CJ19" s="42">
        <f t="shared" si="9"/>
        <v>50</v>
      </c>
      <c r="CK19" s="42">
        <f t="shared" si="9"/>
        <v>25</v>
      </c>
      <c r="CL19" s="42">
        <f t="shared" si="9"/>
        <v>25</v>
      </c>
      <c r="CM19" s="42">
        <f t="shared" si="9"/>
        <v>50</v>
      </c>
      <c r="CN19" s="42">
        <f t="shared" si="9"/>
        <v>25</v>
      </c>
      <c r="CO19" s="42">
        <f t="shared" si="9"/>
        <v>25</v>
      </c>
      <c r="CP19" s="42">
        <f t="shared" si="9"/>
        <v>50</v>
      </c>
      <c r="CQ19" s="42">
        <f t="shared" si="9"/>
        <v>25</v>
      </c>
      <c r="CR19" s="42">
        <f t="shared" si="9"/>
        <v>25</v>
      </c>
      <c r="CS19" s="42">
        <f t="shared" si="9"/>
        <v>50</v>
      </c>
      <c r="CT19" s="42">
        <f t="shared" si="9"/>
        <v>25</v>
      </c>
      <c r="CU19" s="42">
        <f t="shared" si="9"/>
        <v>25</v>
      </c>
      <c r="CV19" s="42">
        <f t="shared" si="9"/>
        <v>50</v>
      </c>
      <c r="CW19" s="42">
        <f t="shared" si="9"/>
        <v>25</v>
      </c>
      <c r="CX19" s="42">
        <f t="shared" si="9"/>
        <v>25</v>
      </c>
      <c r="CY19" s="42">
        <f t="shared" si="9"/>
        <v>50</v>
      </c>
      <c r="CZ19" s="42">
        <f t="shared" si="9"/>
        <v>25</v>
      </c>
      <c r="DA19" s="42">
        <f t="shared" si="9"/>
        <v>25</v>
      </c>
      <c r="DB19" s="42">
        <f t="shared" si="9"/>
        <v>50</v>
      </c>
      <c r="DC19" s="42">
        <f t="shared" si="9"/>
        <v>25</v>
      </c>
      <c r="DD19" s="42">
        <f t="shared" si="9"/>
        <v>50</v>
      </c>
      <c r="DE19" s="42">
        <f t="shared" si="9"/>
        <v>50</v>
      </c>
      <c r="DF19" s="42">
        <f t="shared" si="9"/>
        <v>0</v>
      </c>
      <c r="DG19" s="42">
        <f t="shared" si="9"/>
        <v>50</v>
      </c>
      <c r="DH19" s="42">
        <f t="shared" si="9"/>
        <v>50</v>
      </c>
      <c r="DI19" s="42">
        <f t="shared" si="9"/>
        <v>0</v>
      </c>
      <c r="DJ19" s="42">
        <f t="shared" si="9"/>
        <v>50</v>
      </c>
      <c r="DK19" s="42">
        <f t="shared" si="9"/>
        <v>50</v>
      </c>
      <c r="DL19" s="42">
        <f t="shared" si="9"/>
        <v>0</v>
      </c>
      <c r="DM19" s="42">
        <f t="shared" si="9"/>
        <v>50</v>
      </c>
      <c r="DN19" s="42">
        <f t="shared" si="9"/>
        <v>50</v>
      </c>
      <c r="DO19" s="42">
        <f t="shared" si="9"/>
        <v>0</v>
      </c>
      <c r="DP19" s="42">
        <f t="shared" si="9"/>
        <v>50</v>
      </c>
      <c r="DQ19" s="42">
        <f t="shared" si="9"/>
        <v>50</v>
      </c>
      <c r="DR19" s="42">
        <f t="shared" si="9"/>
        <v>0</v>
      </c>
      <c r="DS19" s="42">
        <f t="shared" si="9"/>
        <v>50</v>
      </c>
      <c r="DT19" s="42">
        <f t="shared" si="9"/>
        <v>50</v>
      </c>
      <c r="DU19" s="42">
        <f t="shared" si="9"/>
        <v>0</v>
      </c>
      <c r="DV19" s="42">
        <f t="shared" si="9"/>
        <v>50</v>
      </c>
      <c r="DW19" s="42">
        <f t="shared" si="9"/>
        <v>50</v>
      </c>
      <c r="DX19" s="42">
        <f t="shared" si="9"/>
        <v>0</v>
      </c>
      <c r="DY19" s="42">
        <f t="shared" si="9"/>
        <v>50</v>
      </c>
      <c r="DZ19" s="42">
        <f t="shared" si="9"/>
        <v>50</v>
      </c>
      <c r="EA19" s="42">
        <f t="shared" si="9"/>
        <v>0</v>
      </c>
      <c r="EB19" s="42">
        <f t="shared" ref="EB19:GM19" si="10">EB18/4%</f>
        <v>50</v>
      </c>
      <c r="EC19" s="42">
        <f t="shared" si="10"/>
        <v>50</v>
      </c>
      <c r="ED19" s="42">
        <f t="shared" si="10"/>
        <v>0</v>
      </c>
      <c r="EE19" s="42">
        <f t="shared" si="10"/>
        <v>50</v>
      </c>
      <c r="EF19" s="42">
        <f t="shared" si="10"/>
        <v>50</v>
      </c>
      <c r="EG19" s="42">
        <f t="shared" si="10"/>
        <v>0</v>
      </c>
      <c r="EH19" s="42">
        <f t="shared" si="10"/>
        <v>50</v>
      </c>
      <c r="EI19" s="42">
        <f t="shared" si="10"/>
        <v>50</v>
      </c>
      <c r="EJ19" s="42">
        <f t="shared" si="10"/>
        <v>0</v>
      </c>
      <c r="EK19" s="42">
        <f t="shared" si="10"/>
        <v>50</v>
      </c>
      <c r="EL19" s="42">
        <f t="shared" si="10"/>
        <v>50</v>
      </c>
      <c r="EM19" s="42">
        <f t="shared" si="10"/>
        <v>0</v>
      </c>
      <c r="EN19" s="42">
        <f t="shared" si="10"/>
        <v>50</v>
      </c>
      <c r="EO19" s="42">
        <f t="shared" si="10"/>
        <v>50</v>
      </c>
      <c r="EP19" s="42">
        <f t="shared" si="10"/>
        <v>0</v>
      </c>
      <c r="EQ19" s="42">
        <f t="shared" si="10"/>
        <v>50</v>
      </c>
      <c r="ER19" s="42">
        <f t="shared" si="10"/>
        <v>50</v>
      </c>
      <c r="ES19" s="42">
        <f t="shared" si="10"/>
        <v>0</v>
      </c>
      <c r="ET19" s="42">
        <f t="shared" si="10"/>
        <v>50</v>
      </c>
      <c r="EU19" s="42">
        <f t="shared" si="10"/>
        <v>50</v>
      </c>
      <c r="EV19" s="42">
        <f t="shared" si="10"/>
        <v>0</v>
      </c>
      <c r="EW19" s="42">
        <f t="shared" si="10"/>
        <v>50</v>
      </c>
      <c r="EX19" s="42">
        <f t="shared" si="10"/>
        <v>50</v>
      </c>
      <c r="EY19" s="42">
        <f t="shared" si="10"/>
        <v>0</v>
      </c>
      <c r="EZ19" s="42">
        <f t="shared" si="10"/>
        <v>50</v>
      </c>
      <c r="FA19" s="42">
        <f t="shared" si="10"/>
        <v>50</v>
      </c>
      <c r="FB19" s="42">
        <f t="shared" si="10"/>
        <v>0</v>
      </c>
      <c r="FC19" s="42">
        <f t="shared" si="10"/>
        <v>50</v>
      </c>
      <c r="FD19" s="42">
        <f t="shared" si="10"/>
        <v>50</v>
      </c>
      <c r="FE19" s="42">
        <f t="shared" si="10"/>
        <v>0</v>
      </c>
      <c r="FF19" s="42">
        <f t="shared" si="10"/>
        <v>50</v>
      </c>
      <c r="FG19" s="42">
        <f t="shared" si="10"/>
        <v>50</v>
      </c>
      <c r="FH19" s="42">
        <f t="shared" si="10"/>
        <v>0</v>
      </c>
      <c r="FI19" s="42">
        <f t="shared" si="10"/>
        <v>50</v>
      </c>
      <c r="FJ19" s="42">
        <f t="shared" si="10"/>
        <v>50</v>
      </c>
      <c r="FK19" s="42">
        <f t="shared" si="10"/>
        <v>0</v>
      </c>
      <c r="FL19" s="42">
        <f t="shared" si="10"/>
        <v>50</v>
      </c>
      <c r="FM19" s="42">
        <f t="shared" si="10"/>
        <v>50</v>
      </c>
      <c r="FN19" s="42">
        <f t="shared" si="10"/>
        <v>0</v>
      </c>
      <c r="FO19" s="42">
        <f t="shared" si="10"/>
        <v>50</v>
      </c>
      <c r="FP19" s="42">
        <f t="shared" si="10"/>
        <v>50</v>
      </c>
      <c r="FQ19" s="42">
        <f t="shared" si="10"/>
        <v>0</v>
      </c>
      <c r="FR19" s="42">
        <f t="shared" si="10"/>
        <v>50</v>
      </c>
      <c r="FS19" s="42">
        <f t="shared" si="10"/>
        <v>50</v>
      </c>
      <c r="FT19" s="42">
        <f t="shared" si="10"/>
        <v>0</v>
      </c>
      <c r="FU19" s="42">
        <f t="shared" si="10"/>
        <v>50</v>
      </c>
      <c r="FV19" s="42">
        <f t="shared" si="10"/>
        <v>50</v>
      </c>
      <c r="FW19" s="42">
        <f t="shared" si="10"/>
        <v>0</v>
      </c>
      <c r="FX19" s="42">
        <f t="shared" si="10"/>
        <v>50</v>
      </c>
      <c r="FY19" s="42">
        <f t="shared" si="10"/>
        <v>50</v>
      </c>
      <c r="FZ19" s="42">
        <f t="shared" si="10"/>
        <v>0</v>
      </c>
      <c r="GA19" s="42">
        <f t="shared" si="10"/>
        <v>50</v>
      </c>
      <c r="GB19" s="42">
        <f t="shared" si="10"/>
        <v>50</v>
      </c>
      <c r="GC19" s="42">
        <f t="shared" si="10"/>
        <v>0</v>
      </c>
      <c r="GD19" s="42">
        <f t="shared" si="10"/>
        <v>50</v>
      </c>
      <c r="GE19" s="42">
        <f t="shared" si="10"/>
        <v>50</v>
      </c>
      <c r="GF19" s="42">
        <f t="shared" si="10"/>
        <v>0</v>
      </c>
      <c r="GG19" s="42">
        <f t="shared" si="10"/>
        <v>50</v>
      </c>
      <c r="GH19" s="42">
        <f t="shared" si="10"/>
        <v>50</v>
      </c>
      <c r="GI19" s="42">
        <f t="shared" si="10"/>
        <v>0</v>
      </c>
      <c r="GJ19" s="42">
        <f t="shared" si="10"/>
        <v>50</v>
      </c>
      <c r="GK19" s="42">
        <f t="shared" si="10"/>
        <v>50</v>
      </c>
      <c r="GL19" s="42">
        <f t="shared" si="10"/>
        <v>0</v>
      </c>
      <c r="GM19" s="42">
        <f t="shared" si="10"/>
        <v>50</v>
      </c>
      <c r="GN19" s="42">
        <f t="shared" ref="GN19:IT19" si="11">GN18/4%</f>
        <v>50</v>
      </c>
      <c r="GO19" s="42">
        <f t="shared" si="11"/>
        <v>0</v>
      </c>
      <c r="GP19" s="42">
        <f t="shared" si="11"/>
        <v>50</v>
      </c>
      <c r="GQ19" s="42">
        <f t="shared" si="11"/>
        <v>50</v>
      </c>
      <c r="GR19" s="42">
        <f t="shared" si="11"/>
        <v>0</v>
      </c>
      <c r="GS19" s="42">
        <f t="shared" si="11"/>
        <v>50</v>
      </c>
      <c r="GT19" s="42">
        <f t="shared" si="11"/>
        <v>50</v>
      </c>
      <c r="GU19" s="42">
        <f t="shared" si="11"/>
        <v>0</v>
      </c>
      <c r="GV19" s="42">
        <f t="shared" si="11"/>
        <v>50</v>
      </c>
      <c r="GW19" s="42">
        <f t="shared" si="11"/>
        <v>50</v>
      </c>
      <c r="GX19" s="42">
        <f t="shared" si="11"/>
        <v>0</v>
      </c>
      <c r="GY19" s="42">
        <f t="shared" si="11"/>
        <v>50</v>
      </c>
      <c r="GZ19" s="42">
        <f t="shared" si="11"/>
        <v>50</v>
      </c>
      <c r="HA19" s="42">
        <f t="shared" si="11"/>
        <v>0</v>
      </c>
      <c r="HB19" s="42">
        <f t="shared" si="11"/>
        <v>50</v>
      </c>
      <c r="HC19" s="42">
        <f t="shared" si="11"/>
        <v>50</v>
      </c>
      <c r="HD19" s="42">
        <f t="shared" si="11"/>
        <v>0</v>
      </c>
      <c r="HE19" s="42">
        <f t="shared" si="11"/>
        <v>50</v>
      </c>
      <c r="HF19" s="42">
        <f t="shared" si="11"/>
        <v>50</v>
      </c>
      <c r="HG19" s="42">
        <f t="shared" si="11"/>
        <v>0</v>
      </c>
      <c r="HH19" s="42">
        <f t="shared" si="11"/>
        <v>50</v>
      </c>
      <c r="HI19" s="42">
        <f t="shared" si="11"/>
        <v>50</v>
      </c>
      <c r="HJ19" s="42">
        <f t="shared" si="11"/>
        <v>0</v>
      </c>
      <c r="HK19" s="42">
        <f t="shared" si="11"/>
        <v>50</v>
      </c>
      <c r="HL19" s="42">
        <f t="shared" si="11"/>
        <v>50</v>
      </c>
      <c r="HM19" s="42">
        <f t="shared" si="11"/>
        <v>0</v>
      </c>
      <c r="HN19" s="42">
        <f t="shared" si="11"/>
        <v>50</v>
      </c>
      <c r="HO19" s="42">
        <f t="shared" si="11"/>
        <v>50</v>
      </c>
      <c r="HP19" s="42">
        <f t="shared" si="11"/>
        <v>0</v>
      </c>
      <c r="HQ19" s="42">
        <f t="shared" si="11"/>
        <v>50</v>
      </c>
      <c r="HR19" s="42">
        <f t="shared" si="11"/>
        <v>50</v>
      </c>
      <c r="HS19" s="42">
        <f t="shared" si="11"/>
        <v>0</v>
      </c>
      <c r="HT19" s="42">
        <f t="shared" si="11"/>
        <v>50</v>
      </c>
      <c r="HU19" s="42">
        <f t="shared" si="11"/>
        <v>50</v>
      </c>
      <c r="HV19" s="42">
        <f t="shared" si="11"/>
        <v>0</v>
      </c>
      <c r="HW19" s="42">
        <f t="shared" si="11"/>
        <v>50</v>
      </c>
      <c r="HX19" s="42">
        <f t="shared" si="11"/>
        <v>50</v>
      </c>
      <c r="HY19" s="42">
        <f t="shared" si="11"/>
        <v>0</v>
      </c>
      <c r="HZ19" s="42">
        <f t="shared" si="11"/>
        <v>50</v>
      </c>
      <c r="IA19" s="42">
        <f t="shared" si="11"/>
        <v>50</v>
      </c>
      <c r="IB19" s="42">
        <f t="shared" si="11"/>
        <v>0</v>
      </c>
      <c r="IC19" s="42">
        <f t="shared" si="11"/>
        <v>50</v>
      </c>
      <c r="ID19" s="42">
        <f t="shared" si="11"/>
        <v>50</v>
      </c>
      <c r="IE19" s="42">
        <f t="shared" si="11"/>
        <v>0</v>
      </c>
      <c r="IF19" s="42">
        <f t="shared" si="11"/>
        <v>50</v>
      </c>
      <c r="IG19" s="42">
        <f t="shared" si="11"/>
        <v>50</v>
      </c>
      <c r="IH19" s="42">
        <f t="shared" si="11"/>
        <v>0</v>
      </c>
      <c r="II19" s="42">
        <f t="shared" si="11"/>
        <v>50</v>
      </c>
      <c r="IJ19" s="42">
        <f t="shared" si="11"/>
        <v>50</v>
      </c>
      <c r="IK19" s="42">
        <f t="shared" si="11"/>
        <v>0</v>
      </c>
      <c r="IL19" s="42">
        <f t="shared" si="11"/>
        <v>50</v>
      </c>
      <c r="IM19" s="42">
        <f t="shared" si="11"/>
        <v>50</v>
      </c>
      <c r="IN19" s="42">
        <f t="shared" si="11"/>
        <v>0</v>
      </c>
      <c r="IO19" s="42">
        <f t="shared" si="11"/>
        <v>50</v>
      </c>
      <c r="IP19" s="42">
        <f t="shared" si="11"/>
        <v>50</v>
      </c>
      <c r="IQ19" s="42">
        <f t="shared" si="11"/>
        <v>0</v>
      </c>
      <c r="IR19" s="42">
        <f t="shared" si="11"/>
        <v>50</v>
      </c>
      <c r="IS19" s="42">
        <f t="shared" si="11"/>
        <v>50</v>
      </c>
      <c r="IT19" s="42">
        <f t="shared" si="11"/>
        <v>0</v>
      </c>
    </row>
    <row r="21" spans="1:254">
      <c r="B21" s="11" t="s">
        <v>762</v>
      </c>
    </row>
    <row r="22" spans="1:254">
      <c r="B22" t="s">
        <v>763</v>
      </c>
      <c r="C22" t="s">
        <v>764</v>
      </c>
      <c r="D22" s="45">
        <f>(C19+F19+I19+L19+O19+R19+U19)/7</f>
        <v>50</v>
      </c>
      <c r="E22" s="31">
        <f>D22/100*4</f>
        <v>2</v>
      </c>
    </row>
    <row r="23" spans="1:254">
      <c r="B23" t="s">
        <v>765</v>
      </c>
      <c r="C23" t="s">
        <v>764</v>
      </c>
      <c r="D23" s="45">
        <f>(D19+G19+J19+M19+P19+S19+V19)/7</f>
        <v>50</v>
      </c>
      <c r="E23" s="31">
        <f t="shared" ref="E23:E24" si="12">D23/100*4</f>
        <v>2</v>
      </c>
    </row>
    <row r="24" spans="1:254">
      <c r="B24" t="s">
        <v>766</v>
      </c>
      <c r="C24" t="s">
        <v>764</v>
      </c>
      <c r="D24" s="45">
        <f>(E19+H19+K19+N19+Q19+T19+W19)/7</f>
        <v>0</v>
      </c>
      <c r="E24" s="31">
        <f t="shared" si="12"/>
        <v>0</v>
      </c>
    </row>
    <row r="25" spans="1:254">
      <c r="D25" s="43">
        <f>SUM(D22:D24)</f>
        <v>100</v>
      </c>
      <c r="E25" s="43">
        <f>SUM(E22:E24)</f>
        <v>4</v>
      </c>
    </row>
    <row r="26" spans="1:254">
      <c r="B26" t="s">
        <v>763</v>
      </c>
      <c r="C26" t="s">
        <v>767</v>
      </c>
      <c r="D26" s="45">
        <f>(X19+AA19+AD19+AG19+AJ19+AM19+AP19+AS19+AV19+AY19+BB19+BE19+BH19+BK19+BN19+BQ19+BT19+BW19+BZ19+CC19+CF19+CI19+CL19+CO19+CR19+CU19+CX19+DA19)/28</f>
        <v>25</v>
      </c>
      <c r="E26" s="31">
        <f>D26/100*4</f>
        <v>1</v>
      </c>
    </row>
    <row r="27" spans="1:254">
      <c r="B27" t="s">
        <v>765</v>
      </c>
      <c r="C27" t="s">
        <v>767</v>
      </c>
      <c r="D27" s="45">
        <f>(Y19+AB19+AE19+AH19+AK19+AN19+AQ19+AT19+AW19+AZ19+BC19+BF19+BI19+BL19+BO19+BR19+BU19+BX19+CA19+CD19+CG19+CJ19+CM19+CP19+CS19+CV19+CY19+DB19)/28</f>
        <v>50</v>
      </c>
      <c r="E27" s="31">
        <f t="shared" ref="E27:E28" si="13">D27/100*4</f>
        <v>2</v>
      </c>
    </row>
    <row r="28" spans="1:254">
      <c r="B28" t="s">
        <v>766</v>
      </c>
      <c r="C28" t="s">
        <v>767</v>
      </c>
      <c r="D28" s="45">
        <v>0</v>
      </c>
      <c r="E28" s="31">
        <f t="shared" si="13"/>
        <v>0</v>
      </c>
    </row>
    <row r="29" spans="1:254">
      <c r="D29" s="43">
        <f>SUM(D26:D28)</f>
        <v>75</v>
      </c>
      <c r="E29" s="43">
        <f>SUM(E26:E28)</f>
        <v>3</v>
      </c>
    </row>
    <row r="30" spans="1:254">
      <c r="B30" t="s">
        <v>763</v>
      </c>
      <c r="C30" t="s">
        <v>769</v>
      </c>
      <c r="D30" s="45">
        <f>(DD19+DG19+DJ19+DM19+DP19+DS19+DV19)/7</f>
        <v>50</v>
      </c>
      <c r="E30" s="31">
        <f>D30/100*4</f>
        <v>2</v>
      </c>
    </row>
    <row r="31" spans="1:254">
      <c r="B31" t="s">
        <v>765</v>
      </c>
      <c r="C31" t="s">
        <v>769</v>
      </c>
      <c r="D31" s="45">
        <v>50</v>
      </c>
      <c r="E31" s="31">
        <f t="shared" ref="E31:E32" si="14">D31/100*4</f>
        <v>2</v>
      </c>
    </row>
    <row r="32" spans="1:254">
      <c r="B32" t="s">
        <v>766</v>
      </c>
      <c r="C32" t="s">
        <v>769</v>
      </c>
      <c r="D32" s="45">
        <f>(DF19+DI19+DL19+DO19+DR19+DU19+DX19)/7</f>
        <v>0</v>
      </c>
      <c r="E32" s="31">
        <f t="shared" si="14"/>
        <v>0</v>
      </c>
    </row>
    <row r="33" spans="2:5">
      <c r="D33" s="43">
        <f>SUM(D30:D32)</f>
        <v>100</v>
      </c>
      <c r="E33" s="43">
        <f>SUM(E30:E32)</f>
        <v>4</v>
      </c>
    </row>
    <row r="34" spans="2:5">
      <c r="B34" t="s">
        <v>763</v>
      </c>
      <c r="C34" t="s">
        <v>768</v>
      </c>
      <c r="D34" s="45">
        <f>(DY19+EB19+EE19+EH19+EK19+EN19+EQ19+ET19+EW19+EZ19+FC19+FF19+FI19+FL19+FO19+FR19+FU19+FX19+GA19+GD19+GG19+GJ19+GM19+GP19+GS19+GV19+GY19+HB19+HE19+HH19+HK19+HN19+HQ19+HT19+HW19)/35</f>
        <v>50</v>
      </c>
      <c r="E34" s="31">
        <f>D34/100*4</f>
        <v>2</v>
      </c>
    </row>
    <row r="35" spans="2:5">
      <c r="B35" t="s">
        <v>765</v>
      </c>
      <c r="C35" t="s">
        <v>768</v>
      </c>
      <c r="D35" s="45">
        <f>(DZ19+EC19+EF19+EI19+EL19+EO19+ER19+EU19+EX19+FA19+FD19+FG19+FJ19+FM19+FP19+FS19+FV19+FY19+GB19+GE19+GH19+GK19+GN19+GQ19+GT19+GW19+GZ19+HC19+HF19+HI19+HL19+HO19+HR19+HU19+HX19)/35</f>
        <v>50</v>
      </c>
      <c r="E35" s="31">
        <f t="shared" ref="E35:E36" si="15">D35/100*4</f>
        <v>2</v>
      </c>
    </row>
    <row r="36" spans="2:5">
      <c r="B36" t="s">
        <v>766</v>
      </c>
      <c r="C36" t="s">
        <v>768</v>
      </c>
      <c r="D36" s="45">
        <f>(EA19+ED19+EG19+EJ19+EM19+EP19+ES19+EV19+EY19+FB19+FE19+FH19+FK19+FN19+FQ19+FT19+FW19+FZ19+GC19+GF19+GI19+GL19+GO19+GR19+GU19+GX19+HA19+HD19+HG19+HJ19+HM19+HP19+HS19+HV19+HY19)/35</f>
        <v>0</v>
      </c>
      <c r="E36" s="31">
        <f t="shared" si="15"/>
        <v>0</v>
      </c>
    </row>
    <row r="37" spans="2:5">
      <c r="D37" s="43">
        <f>SUM(D34:D36)</f>
        <v>100</v>
      </c>
      <c r="E37" s="43">
        <f>SUM(E34:E36)</f>
        <v>4</v>
      </c>
    </row>
    <row r="38" spans="2:5">
      <c r="B38" t="s">
        <v>763</v>
      </c>
      <c r="C38" t="s">
        <v>770</v>
      </c>
      <c r="D38" s="45">
        <f>(HZ19+IC19+IF19+II19+IL19+IO19+IR19)/7</f>
        <v>50</v>
      </c>
      <c r="E38" s="31">
        <f>D38/100*4</f>
        <v>2</v>
      </c>
    </row>
    <row r="39" spans="2:5">
      <c r="B39" t="s">
        <v>765</v>
      </c>
      <c r="C39" t="s">
        <v>770</v>
      </c>
      <c r="D39" s="45">
        <f>(IA19+ID19+IG19+IJ19+IM19+IP19+IS19)/7</f>
        <v>50</v>
      </c>
      <c r="E39" s="31">
        <f t="shared" ref="E39:E40" si="16">D39/100*4</f>
        <v>2</v>
      </c>
    </row>
    <row r="40" spans="2:5">
      <c r="B40" t="s">
        <v>766</v>
      </c>
      <c r="C40" t="s">
        <v>770</v>
      </c>
      <c r="D40" s="45">
        <f>(IB19+IE19+IH19+IK19+IN19+IQ19+IT19)/7</f>
        <v>0</v>
      </c>
      <c r="E40" s="31">
        <f t="shared" si="16"/>
        <v>0</v>
      </c>
    </row>
    <row r="41" spans="2:5">
      <c r="D41" s="43">
        <f>SUM(D38:D40)</f>
        <v>100</v>
      </c>
      <c r="E41" s="43">
        <f>SUM(E38:E40)</f>
        <v>4</v>
      </c>
    </row>
  </sheetData>
  <mergeCells count="189">
    <mergeCell ref="A18:B18"/>
    <mergeCell ref="A19:B19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WW</cp:lastModifiedBy>
  <dcterms:created xsi:type="dcterms:W3CDTF">2022-12-22T06:57:03Z</dcterms:created>
  <dcterms:modified xsi:type="dcterms:W3CDTF">2024-04-11T08:48:29Z</dcterms:modified>
</cp:coreProperties>
</file>